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61" yWindow="4125" windowWidth="15480" windowHeight="11640" tabRatio="905" activeTab="1"/>
  </bookViews>
  <sheets>
    <sheet name="Product" sheetId="1" r:id="rId1"/>
    <sheet name="TG" sheetId="2" r:id="rId2"/>
    <sheet name="Price m2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_FilterDatabase" localSheetId="1" hidden="1">'TG'!$A$7:$F$117</definedName>
    <definedName name="csDesignMode">1</definedName>
    <definedName name="goods">'[1]order'!$A$3:$D$73</definedName>
    <definedName name="range0">'[2]figures'!$A$2:$B$10</definedName>
    <definedName name="range01">'[2]figures'!$A$26:$B$34</definedName>
    <definedName name="range1">'[2]figures'!$A$11:$B$20</definedName>
    <definedName name="range2">'[2]figures'!$D$2:$E$9</definedName>
    <definedName name="rate">'[1]price_list'!$E$1</definedName>
    <definedName name="sotny">'[2]figures'!$G$2:$H$10</definedName>
    <definedName name="summa" localSheetId="0">#REF!</definedName>
    <definedName name="summa">#REF!</definedName>
    <definedName name="TG_старая">#REF!</definedName>
    <definedName name="x">'[2]figures'!$A$1</definedName>
    <definedName name="y">'[2]figures'!$A$50</definedName>
    <definedName name="z">'[2]figures'!$A$25</definedName>
    <definedName name="Z_3066E766_2DBB_45F3_A2D6_9FEF3BE8F3F5_.wvu.PrintArea" localSheetId="0" hidden="1">'Product'!$A$1:$M$86</definedName>
    <definedName name="Город">'[3]Расчет'!$CF$20:$CF$62</definedName>
    <definedName name="Закупочная_цена_TG" localSheetId="0">#REF!</definedName>
    <definedName name="Закупочная_цена_TG">#REF!</definedName>
    <definedName name="Комплектующие_к_Алюмин._цокольному_проф.__комплект">"комплектующие"</definedName>
    <definedName name="Название_TG" localSheetId="0">#REF!</definedName>
    <definedName name="Название_TG">#REF!</definedName>
    <definedName name="Название_Продукция" localSheetId="0">'[4]продукция'!$B$3:$B$348</definedName>
    <definedName name="Название_Продукция">#REF!</definedName>
    <definedName name="Назначение_здания">'[3]Расчет'!$CF$67:$CF$76</definedName>
    <definedName name="_xlnm.Print_Area" localSheetId="2">'Price m2'!$A$1:$J$35</definedName>
    <definedName name="_xlnm.Print_Area" localSheetId="0">'Product'!$A$1:$M$86</definedName>
    <definedName name="_xlnm.Print_Area" localSheetId="1">'TG'!$B$1:$F$122</definedName>
    <definedName name="Стена">'[3]Расчет'!$CF$80:$CF$92</definedName>
    <definedName name="Утеплитель">'[3]Расчет'!$CF$96:$CF$98</definedName>
    <definedName name="Штукатурка">'[3]Расчет'!$CF$93:$CF$95</definedName>
  </definedNames>
  <calcPr fullCalcOnLoad="1"/>
</workbook>
</file>

<file path=xl/sharedStrings.xml><?xml version="1.0" encoding="utf-8"?>
<sst xmlns="http://schemas.openxmlformats.org/spreadsheetml/2006/main" count="317" uniqueCount="211">
  <si>
    <t>ROCKprimer, белый</t>
  </si>
  <si>
    <t>ROCKdecor D 2.0</t>
  </si>
  <si>
    <t>Наименование</t>
  </si>
  <si>
    <t>Упаковка</t>
  </si>
  <si>
    <t>кг</t>
  </si>
  <si>
    <t>м2</t>
  </si>
  <si>
    <t>ROCKdecor S 1.5</t>
  </si>
  <si>
    <t>ROCKsil, светлые оттенки</t>
  </si>
  <si>
    <t>л</t>
  </si>
  <si>
    <t>Профиль ROCKWOOL угловой армирующий (с сеткой 10х15)</t>
  </si>
  <si>
    <t>м</t>
  </si>
  <si>
    <t>Профиль ROCKWOOL примыкающий самоклеющийся (без сетки) 9мм</t>
  </si>
  <si>
    <t>Лента уплотнительная Робибанд ПСУЛ III серый 10/4*9</t>
  </si>
  <si>
    <t>Дюбель фасадный "Termoclip-стена 1МН" 100 для толщины утеплителя до 40мм</t>
  </si>
  <si>
    <t>шт</t>
  </si>
  <si>
    <t>Профиль цокольный 30мм алюминиевый</t>
  </si>
  <si>
    <t>Профиль цокольный 40мм алюминиевый</t>
  </si>
  <si>
    <t>Дюбель фасадный "Termoclip-стена 1МН" 120 для толщины утеплителя до 60мм</t>
  </si>
  <si>
    <t>Профиль цокольный 50мм алюминиевый</t>
  </si>
  <si>
    <t>Профиль цокольный 60мм алюминиевый</t>
  </si>
  <si>
    <t>Дюбель фасадный "Termoclip-стена 1МН" 140 для толщины утеплителя до 80мм</t>
  </si>
  <si>
    <t>Профиль цокольный 70мм алюминиевый</t>
  </si>
  <si>
    <t>Профиль цокольный 80мм алюминиевый</t>
  </si>
  <si>
    <t>Дюбель фасадный "Termoclip-стена 1МН" 160 для толщины утеплителя до 100мм</t>
  </si>
  <si>
    <t>Профиль цокольный 90мм алюминиевый</t>
  </si>
  <si>
    <t>Дюбель фасадный "Termoclip-стена 1МН" 180 для толщины утеплителя до 120мм</t>
  </si>
  <si>
    <t>Профиль цокольный 110мм алюминиевый</t>
  </si>
  <si>
    <t>Дюбель фасадный "Termoclip-стена 1МН" 200 для толщины утеплителя до 140мм</t>
  </si>
  <si>
    <t>Профиль цокольный 130мм алюминиевый</t>
  </si>
  <si>
    <t>Дюбель фасадный "Termoclip-стена 1МН" 220 для толщины утеплителя до 160мм</t>
  </si>
  <si>
    <t>Профиль цокольный 150мм алюминиевый</t>
  </si>
  <si>
    <t>Профиль цокольный 160мм алюминиевый</t>
  </si>
  <si>
    <t>Дюбель фасадный "Termoclip-стена 1МН" 240 для толщины утеплителя до 180мм</t>
  </si>
  <si>
    <t>Профиль цокольный 170мм алюминиевый</t>
  </si>
  <si>
    <t>Профиль цокольный 180мм алюминиевый</t>
  </si>
  <si>
    <t>Дюбель фасадный "Termoclip-стена 1МН" 260 для толщины утеплителя до 200мм</t>
  </si>
  <si>
    <t>Профиль цокольный 190мм алюминиевый</t>
  </si>
  <si>
    <t>Профиль цокольный 200мм алюминиевый</t>
  </si>
  <si>
    <t xml:space="preserve">Ед. </t>
  </si>
  <si>
    <t xml:space="preserve">Цена  </t>
  </si>
  <si>
    <t>Расход</t>
  </si>
  <si>
    <t>изм.</t>
  </si>
  <si>
    <t>ROCKdecor D 3.0</t>
  </si>
  <si>
    <t>ROCKdecor S 2.0</t>
  </si>
  <si>
    <t>ROCKsil, белая</t>
  </si>
  <si>
    <t>ROCKsil, средние оттенки</t>
  </si>
  <si>
    <t>ROCKsil, насыщенные оттенки</t>
  </si>
  <si>
    <t>Тermoclip-стена 3, тарельчатый элемент (для крепления в древестноволокнистые основания)</t>
  </si>
  <si>
    <t>EJOT VT 90 прижимной диск для крепления Фасад Ламелла</t>
  </si>
  <si>
    <t>Дюбель фасадный "Termoclip-стена 1МН" 300 для толщины утеплителя до 240мм</t>
  </si>
  <si>
    <t>ROCKclip concrete 8х60 (PFS/SMI 8.0х60) дюбель для крепления цокольного профиля</t>
  </si>
  <si>
    <t>Компенсатор AS 3мм</t>
  </si>
  <si>
    <t>Компенсатор AS 5мм</t>
  </si>
  <si>
    <t>Профиль соединительный, PV 30мм для алюминевого профиля</t>
  </si>
  <si>
    <t>Профиль-капельник ROCKWOOL (стандарт) ПВХ с сеткой</t>
  </si>
  <si>
    <t>Профиль ROCKWOOL арочный угловой ПВХ с армирующей сеткой 10х15</t>
  </si>
  <si>
    <t>Профиль ROCKWOOL угловой рулонный с армирующей сеткой (рулон 25м)</t>
  </si>
  <si>
    <t>Профиль ROCKWOOL примыкающий самоклеющийся (с сеткой) 9мм</t>
  </si>
  <si>
    <t>Лента уплотнительная Робибанд ПСУЛ III серый 15/8*5</t>
  </si>
  <si>
    <t>Профиль ROCKWOOL рустовочный ПВХ 30х20, длина 2,5м</t>
  </si>
  <si>
    <t>Профиль ROCKWOOL деформационный угловой</t>
  </si>
  <si>
    <t>Профиль ROCKWOOL деформационный плоскостной</t>
  </si>
  <si>
    <t>Профиль ROCKWOOL завершающий штукатурный 6мм, ПВХ с сеткой</t>
  </si>
  <si>
    <t>ROCKsil образец краски</t>
  </si>
  <si>
    <t>ROCKdecorsil D1.5/ S1.5 /S2.0 /D2.0, белая</t>
  </si>
  <si>
    <t>ROCKdecorsil D1.5/S1.5 /S2.0 /D2.0,  светлые оттенки</t>
  </si>
  <si>
    <t>ROCKdecorsil D1.5/ S1.5 /S2.0 /D2.0, средние оттенки</t>
  </si>
  <si>
    <t>ROCKdecorsil D 1.5/S1.5 /S2.0 /D2.0,  насыщенные оттенки</t>
  </si>
  <si>
    <t>96438/1</t>
  </si>
  <si>
    <t>ROCKfiber-S (SSA1111-S 340) сетка антивандальная</t>
  </si>
  <si>
    <r>
      <t>ROCKdecorsil S/D 1,5;2,0мм</t>
    </r>
    <r>
      <rPr>
        <b/>
        <sz val="12"/>
        <rFont val="Times New Roman"/>
        <family val="1"/>
      </rPr>
      <t xml:space="preserve"> -</t>
    </r>
    <r>
      <rPr>
        <sz val="12"/>
        <rFont val="Times New Roman"/>
        <family val="1"/>
      </rPr>
      <t xml:space="preserve"> образец штукатурки </t>
    </r>
  </si>
  <si>
    <t xml:space="preserve">ПРАЙС ЛИСТ НА СИСТЕМУ ТЕПЛОИЗОЛЯЦИИ ROCKFACADE </t>
  </si>
  <si>
    <t>со склада ЗАО "Минеральная Вата"</t>
  </si>
  <si>
    <t xml:space="preserve">
</t>
  </si>
  <si>
    <t>Система</t>
  </si>
  <si>
    <t>Толщина утеплителя, мм</t>
  </si>
  <si>
    <t>Ед.изм.</t>
  </si>
  <si>
    <r>
      <t>Цена м</t>
    </r>
    <r>
      <rPr>
        <b/>
        <vertAlign val="superscript"/>
        <sz val="10"/>
        <rFont val="Times New Roman"/>
        <family val="1"/>
      </rPr>
      <t>2</t>
    </r>
  </si>
  <si>
    <t>№</t>
  </si>
  <si>
    <t>Состав стандартной системы</t>
  </si>
  <si>
    <r>
      <t>Расход на 1 м</t>
    </r>
    <r>
      <rPr>
        <b/>
        <vertAlign val="superscript"/>
        <sz val="10"/>
        <rFont val="Times New Roman"/>
        <family val="1"/>
      </rPr>
      <t>2</t>
    </r>
  </si>
  <si>
    <t>система ROCKFACADE 30</t>
  </si>
  <si>
    <r>
      <t>м</t>
    </r>
    <r>
      <rPr>
        <b/>
        <vertAlign val="superscript"/>
        <sz val="10"/>
        <rFont val="Times New Roman"/>
        <family val="1"/>
      </rPr>
      <t>2</t>
    </r>
  </si>
  <si>
    <t>ФАСАД БАТТС / ФБ Д плита минераловатная</t>
  </si>
  <si>
    <t>система ROCKFACADE 40</t>
  </si>
  <si>
    <t>Клей ROCKglue</t>
  </si>
  <si>
    <t>система ROCKFACADE 50</t>
  </si>
  <si>
    <t>Армирующая шпаклевка ROCKmortar</t>
  </si>
  <si>
    <t>система ROCKFACADE 60</t>
  </si>
  <si>
    <t>система ROCKFACADE 70</t>
  </si>
  <si>
    <t>Дюбель Termoclip-Стена 1</t>
  </si>
  <si>
    <t>система ROCKFACADE 80</t>
  </si>
  <si>
    <r>
      <t>м</t>
    </r>
    <r>
      <rPr>
        <b/>
        <vertAlign val="superscript"/>
        <sz val="10"/>
        <rFont val="Times New Roman"/>
        <family val="1"/>
      </rPr>
      <t>2</t>
    </r>
  </si>
  <si>
    <t>Грунтовка праймерная ROCKprimer KR</t>
  </si>
  <si>
    <t>система ROCKFACADE 90</t>
  </si>
  <si>
    <t>Декоративная штукатурка ROCKdecor S1.5</t>
  </si>
  <si>
    <t>система ROCKFACADE 100</t>
  </si>
  <si>
    <t>система ROCKFACADE 110</t>
  </si>
  <si>
    <t>Лента уплотнительная ПСУЛ III Робибанд серая</t>
  </si>
  <si>
    <t>система ROCKFACADE 120</t>
  </si>
  <si>
    <t>Профиль угловой</t>
  </si>
  <si>
    <t>система ROCKFACADE 130</t>
  </si>
  <si>
    <t>Профиль примыкания</t>
  </si>
  <si>
    <t>система ROCKFACADE 140</t>
  </si>
  <si>
    <t>Профиль цокольный</t>
  </si>
  <si>
    <t>система ROCKFACADE 150</t>
  </si>
  <si>
    <t>Профиль соединительный для цоколя</t>
  </si>
  <si>
    <t>система ROCKFACADE 160</t>
  </si>
  <si>
    <t>Компенсаторы поверхности для цоколя</t>
  </si>
  <si>
    <t>система ROCKFACADE 170</t>
  </si>
  <si>
    <t>Дюбель цокольный PFS/SMI 8.0х60</t>
  </si>
  <si>
    <t>система ROCKFACADE 180</t>
  </si>
  <si>
    <t>система ROCKFACADE 190</t>
  </si>
  <si>
    <t>система ROCKFACADE 200</t>
  </si>
  <si>
    <t>1. В калькуляции дан ориентировочный расчет материалов для утепления по системе ROCKFACADE (РОКФАСАД).</t>
  </si>
  <si>
    <t>Rockglue клей для минеральной ваты</t>
  </si>
  <si>
    <t xml:space="preserve">Rockmortar армирующе-клеевой состав </t>
  </si>
  <si>
    <t xml:space="preserve">ПРАЙС ЛИСТ НА ТЕПЛОИЗОЛЯЦИОННУЮ ПРОДУКЦИЮ </t>
  </si>
  <si>
    <t>ROCKWOOL Russia - ЗАО "Минеральная Вата"</t>
  </si>
  <si>
    <t>СКИДКА</t>
  </si>
  <si>
    <t>Применение</t>
  </si>
  <si>
    <t>Размеры</t>
  </si>
  <si>
    <t>Расход на м2</t>
  </si>
  <si>
    <t>Упаковка, штук</t>
  </si>
  <si>
    <t>Упаковка, м2</t>
  </si>
  <si>
    <t>Упаковка, м3</t>
  </si>
  <si>
    <r>
      <t>Цена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</si>
  <si>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t>Длина</t>
  </si>
  <si>
    <t>Ширина</t>
  </si>
  <si>
    <t>Толщина</t>
  </si>
  <si>
    <r>
      <t>м</t>
    </r>
    <r>
      <rPr>
        <b/>
        <vertAlign val="superscript"/>
        <sz val="8"/>
        <rFont val="Times New Roman"/>
        <family val="1"/>
      </rPr>
      <t>2</t>
    </r>
  </si>
  <si>
    <r>
      <t>м</t>
    </r>
    <r>
      <rPr>
        <b/>
        <vertAlign val="superscript"/>
        <sz val="8"/>
        <rFont val="Times New Roman"/>
        <family val="1"/>
      </rPr>
      <t>3</t>
    </r>
  </si>
  <si>
    <t>м3</t>
  </si>
  <si>
    <t>Теплоизоляция штукатурных фасадов</t>
  </si>
  <si>
    <t>ФАСАД БАТТС</t>
  </si>
  <si>
    <t>Диапазон толщин: 25-200 мм с шагом 10 мм.</t>
  </si>
  <si>
    <t xml:space="preserve">Возможно производство продукции по параметрам:  1000x600, 1200x500, 1200x600.   </t>
  </si>
  <si>
    <t>ФАСАД БАТТС Д</t>
  </si>
  <si>
    <r>
      <t xml:space="preserve">Плиты имеют комбинированную структуру и состоят из жесткого верхнего (наружного) и более легкого нижнего (внутреннего) слоев.
Верхний (жесткий) слой маркируется.
</t>
    </r>
    <r>
      <rPr>
        <b/>
        <sz val="10"/>
        <rFont val="Times New Roman"/>
        <family val="1"/>
      </rPr>
      <t xml:space="preserve">                      </t>
    </r>
    <r>
      <rPr>
        <sz val="10"/>
        <rFont val="Times New Roman"/>
        <family val="1"/>
      </rPr>
      <t xml:space="preserve">                                                                          </t>
    </r>
  </si>
  <si>
    <t xml:space="preserve">Диапазон толщин: 70-250 мм с шагом 10 мм.  </t>
  </si>
  <si>
    <t>Возможно производство продукции по параметрам 1200x500, 1200X600.</t>
  </si>
  <si>
    <t>Для толщин 210-250 мм возможно производство по парметрам 1200x500.</t>
  </si>
  <si>
    <t>Теплоизоляция штукатурных фасадов, применяется при утеплении участков балконов, лоджий, стен, имеющих криволинейную или "ломаную" поверхность (эркеры, пилястры и т.п.)</t>
  </si>
  <si>
    <t>ФАСАД ЛАМЕЛЛА</t>
  </si>
  <si>
    <t>Диапазон толщин: 50-200 мм с шагом 10 мм.</t>
  </si>
  <si>
    <t>Важные примечания:</t>
  </si>
  <si>
    <t>1. Цены даны в рублях с учетом НДС.</t>
  </si>
  <si>
    <t>2. Счет является действительным к оплате в течение 3-х банковских дней.</t>
  </si>
  <si>
    <t>3.  Заказы на теплоизоляционные материалы поступают в производство с момента поступления денег на расчетный счет производителя.</t>
  </si>
  <si>
    <t>40345/1</t>
  </si>
  <si>
    <t>Профиль цокольный 120мм алюминиевый</t>
  </si>
  <si>
    <t>Профиль цокольный 140мм алюминиевый</t>
  </si>
  <si>
    <t>Примечания:</t>
  </si>
  <si>
    <t>Профиль цокольный 100мм алюминиевый</t>
  </si>
  <si>
    <t>Профиль ROCKWOOL рустовочный ПВХ 50х20, длина 2,5м</t>
  </si>
  <si>
    <t>Профиль ROCKWOOL разделительный штукатурный 6мм, ПВХ с сеткой</t>
  </si>
  <si>
    <t>ед.изм.</t>
  </si>
  <si>
    <t>руб./ед.изм.</t>
  </si>
  <si>
    <t>м.кв.</t>
  </si>
  <si>
    <t>Сетка ROCKfiber-В фасадная (SSA 1363-4SM 165)</t>
  </si>
  <si>
    <t xml:space="preserve">Сетка ROCKfiber-А фасадная (SSA 1363-SМ 150) </t>
  </si>
  <si>
    <t>ROCKfiber klinker (SSA 6810-SM 220) сетка при отделке клинкером</t>
  </si>
  <si>
    <t xml:space="preserve">ROCKfiber decor (SSA -1768SM 65) сетка для архит.деталей 2,5мм </t>
  </si>
  <si>
    <t>3. Применяя штукатурку ROCKdecorsil D необходимо использовать и колеровать в аналогичный цвет грунтовку ROCKprimer.</t>
  </si>
  <si>
    <t>4. Расход краски ROCKsil указан с учетом нанесения в один слой.</t>
  </si>
  <si>
    <t xml:space="preserve">Сетка фасадная армирующая ROCKfiber А </t>
  </si>
  <si>
    <t>Дюбель фасадный "Termoclip-стена ISOL MS" 120 для толщины утеплителя до 70мм</t>
  </si>
  <si>
    <t>Дюбель фасадный "Termoclip-стена ISOL MS" 140 для толщины утеплителя до 90мм</t>
  </si>
  <si>
    <t>Дюбель фасадный "Termoclip-стена ISOL MS" 160 для толщины утеплителя до 110мм</t>
  </si>
  <si>
    <t>Дюбель фасадный "Termoclip-стена ISOL MS" 180 для толщины утеплителя до 130мм</t>
  </si>
  <si>
    <t>Дюбель фасадный "Termoclip-стена ISOL MS" 200 для толщины утеплителя до 150мм</t>
  </si>
  <si>
    <t>Дюбель фасадный "Termoclip-стена  ISOL MS" 220 для толщины утеплителя до 170мм</t>
  </si>
  <si>
    <t>Дюбель фасадный "Termoclip-стена ISOL MS" 240 для толщины утеплителя до 190мм</t>
  </si>
  <si>
    <t>Дюбель фасадный "Termoclip-стена ISOL MS" 260 для толщины утеплителя до 210мм</t>
  </si>
  <si>
    <t>ROCKprimer, светлый оттенок</t>
  </si>
  <si>
    <t>ROCKprimer, средний оттенок</t>
  </si>
  <si>
    <t>3. Цены даны в рублях с учетом НДС.</t>
  </si>
  <si>
    <t>5. Применяя штукатурку ROCKdecorsil D необходимо использовать и колеровать в аналогичный цвет грунтовку ROCKprimer.</t>
  </si>
  <si>
    <t>6. Расход краски ROCKsil указан с учетом нанесения в один слой.</t>
  </si>
  <si>
    <r>
      <t>Краска силиконовая ROCKsil светлые отт</t>
    </r>
    <r>
      <rPr>
        <vertAlign val="superscript"/>
        <sz val="10"/>
        <color indexed="10"/>
        <rFont val="Times New Roman"/>
        <family val="1"/>
      </rPr>
      <t>6</t>
    </r>
  </si>
  <si>
    <r>
      <t xml:space="preserve">2. В стоимость системы входит цена минераловатной плиты ФАСАД БАТТС от 30 - 60мм и ФАСАД БАТТС Д 70 - 200мм. </t>
    </r>
    <r>
      <rPr>
        <sz val="12"/>
        <rFont val="Times New Roman"/>
        <family val="1"/>
      </rPr>
      <t xml:space="preserve">Возможно использование ФАСАД БАТТС Ламелла </t>
    </r>
  </si>
  <si>
    <t>Профиль ROCKWOOL универсальный, под подоконный</t>
  </si>
  <si>
    <t>4. Счет является действительным к оплате в течение 3-х банковских дней.</t>
  </si>
  <si>
    <r>
      <rPr>
        <sz val="12"/>
        <color indexed="10"/>
        <rFont val="Times New Roman"/>
        <family val="1"/>
      </rPr>
      <t>Внимание:</t>
    </r>
    <r>
      <rPr>
        <sz val="12"/>
        <rFont val="Times New Roman"/>
        <family val="1"/>
      </rPr>
      <t xml:space="preserve"> Компания ЗАО "Минеральная Вата" являясь разработчиком и системадержателем фасадной системы с тонким штукатурным слоем ROCKFACADE, гарантийные обязательства распространяются исключительно при использовании материалов вошедших в состав системы ROCKFACADE (внесенных в данный Прайс-лист) и соблюдении технологии монтажа фасадной системы ROCKFACADE. При замене, частичном использование материалов других производителей - гарантия на фасадную систему ROCKFACADE не распространяется.</t>
    </r>
  </si>
  <si>
    <t>Дюбель фасадный "Termoclip-стена ISOL MS" 280 для толщины утеплителя до 230мм</t>
  </si>
  <si>
    <r>
      <t xml:space="preserve">Внимание: </t>
    </r>
    <r>
      <rPr>
        <sz val="10"/>
        <rFont val="Times New Roman"/>
        <family val="1"/>
      </rPr>
      <t>Компания ЗАО "Минеральная Вата" является разработчиком и системадержателем фасадной системы с тонким штукатурным слоем ROCKFACADE, гарантийные обязательства распространяются исключительно при использовании материалов вошедших в состав системы ROCKFACADE (внесенных в данный Прайс-лист) и соблюдении технологии монтажа фасадной системы ROCKFACADE. При замене, частичном использование материалов других производителей - гарантия на фасадную систему ROCKFACADE не распространяется.</t>
    </r>
  </si>
  <si>
    <t>102269</t>
  </si>
  <si>
    <t>01 июня 2014 года</t>
  </si>
  <si>
    <t>Клеи и армирующие шпаклевки</t>
  </si>
  <si>
    <t>Грунтовки</t>
  </si>
  <si>
    <t>Армирующая сетка «Valmiera Glass» Латвия</t>
  </si>
  <si>
    <t>Декоративные штукатурки минеральные</t>
  </si>
  <si>
    <r>
      <t>Краски силиконовые</t>
    </r>
    <r>
      <rPr>
        <b/>
        <vertAlign val="superscript"/>
        <sz val="16"/>
        <color indexed="10"/>
        <rFont val="Times New Roman"/>
        <family val="1"/>
      </rPr>
      <t>8</t>
    </r>
  </si>
  <si>
    <t>Декоративные штукатурки силиконовые</t>
  </si>
  <si>
    <t xml:space="preserve">Дюбели для крепления теплоизоляционных плит </t>
  </si>
  <si>
    <t>Комплект крепления теплоизоляции в ЦСП, дерево и т.п.</t>
  </si>
  <si>
    <t>Прижимной диск</t>
  </si>
  <si>
    <t>Дюбели забивные для бетона, полнотелого кирпича "Termoclip-стена 1МН", зона анкеровки 50мм</t>
  </si>
  <si>
    <t>Дюбели винтовые "Termoclip-стена ISOL МS" для ячеистых бетонов - зона анкеровки 35мм; для пустотелых блоков, бетона - зона анкеровки 35мм</t>
  </si>
  <si>
    <t>Профили цокольные, длина 2,5м/шт</t>
  </si>
  <si>
    <t>Дюбели анкерные для крепления цокольных профилей</t>
  </si>
  <si>
    <t>Компенсаторы неровности фасада для цокольного профиля</t>
  </si>
  <si>
    <t>Соединители  для цокольного профиля</t>
  </si>
  <si>
    <t>Профили ROCKWOOL  угловые длина 2,5м/шт</t>
  </si>
  <si>
    <t>Профили ROCKWOOL примыкания,  герметики</t>
  </si>
  <si>
    <t xml:space="preserve">Профили ROCKWOOL для отделки рустов </t>
  </si>
  <si>
    <t>Профили ROCKWOOL  деформационные</t>
  </si>
  <si>
    <t>Профили ROCKWOOL завершающие</t>
  </si>
  <si>
    <t>Образцы</t>
  </si>
  <si>
    <t>ROCKforce грунтовка пропитывающая</t>
  </si>
  <si>
    <t>Офис продаж: 111622, г.Москва, ул.Б.Косинская, д.27, 7 (495) 223-95-04, 7 (495) 223-95-05, www.tsmos.ru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</si>
</sst>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&quot;р.&quot;_-;\-* #,##0.00\ &quot;р.&quot;_-;_-* &quot;-&quot;??\ &quot;р.&quot;_-;_-@_-"/>
    <numFmt numFmtId="166" formatCode="_-* #,##0.00\ _р_._-;\-* #,##0.00\ _р_._-;_-* &quot;-&quot;??\ _р_._-;_-@_-"/>
    <numFmt numFmtId="167" formatCode="#,##0.00_р_."/>
    <numFmt numFmtId="168" formatCode="0.0"/>
    <numFmt numFmtId="169" formatCode="#,##0.0"/>
    <numFmt numFmtId="170" formatCode="#,##0.00&quot;р.&quot;"/>
    <numFmt numFmtId="171" formatCode="_(&quot;$&quot;* #,##0.00_);_(&quot;$&quot;* \(#,##0.00\);_(&quot;$&quot;* &quot;-&quot;??_);_(@_)"/>
    <numFmt numFmtId="172" formatCode="0.000"/>
    <numFmt numFmtId="173" formatCode="[$€-2]\ #,##0.00"/>
    <numFmt numFmtId="174" formatCode="[$$-409]#,##0.00_ ;\-[$$-409]#,##0.0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_р_."/>
    <numFmt numFmtId="181" formatCode="0.0%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2"/>
    </font>
    <font>
      <sz val="9"/>
      <name val="Times New Roman Cyr"/>
      <family val="1"/>
    </font>
    <font>
      <sz val="10"/>
      <name val="Arial CYR"/>
      <family val="0"/>
    </font>
    <font>
      <sz val="14"/>
      <name val="Times New Roman"/>
      <family val="1"/>
    </font>
    <font>
      <sz val="10"/>
      <name val="NTTimes/Cyrillic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vertAlign val="superscript"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NTTimes/Cyrillic"/>
      <family val="0"/>
    </font>
    <font>
      <sz val="10"/>
      <color indexed="10"/>
      <name val="Times New Roman"/>
      <family val="1"/>
    </font>
    <font>
      <sz val="12"/>
      <name val="Helv"/>
      <family val="0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b/>
      <vertAlign val="superscript"/>
      <sz val="16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Tahoma"/>
      <family val="2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>
        <color indexed="6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medium"/>
      <top style="thin">
        <color indexed="9"/>
      </top>
      <bottom style="thin"/>
    </border>
    <border>
      <left/>
      <right/>
      <top/>
      <bottom style="thin">
        <color indexed="6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2" applyNumberFormat="0" applyAlignment="0" applyProtection="0"/>
    <xf numFmtId="0" fontId="35" fillId="20" borderId="1" applyNumberFormat="0" applyAlignment="0" applyProtection="0"/>
    <xf numFmtId="0" fontId="36" fillId="20" borderId="2" applyNumberFormat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312">
    <xf numFmtId="0" fontId="0" fillId="0" borderId="0" xfId="0" applyAlignment="1">
      <alignment/>
    </xf>
    <xf numFmtId="0" fontId="11" fillId="0" borderId="0" xfId="58" applyFont="1" applyFill="1" applyBorder="1" applyAlignment="1">
      <alignment horizontal="center" vertical="center" wrapText="1"/>
      <protection/>
    </xf>
    <xf numFmtId="0" fontId="11" fillId="0" borderId="0" xfId="63" applyNumberFormat="1" applyFont="1" applyFill="1" applyBorder="1" applyAlignment="1" applyProtection="1">
      <alignment horizontal="left" vertical="center" wrapText="1"/>
      <protection/>
    </xf>
    <xf numFmtId="1" fontId="11" fillId="0" borderId="0" xfId="58" applyNumberFormat="1" applyFont="1" applyFill="1" applyBorder="1" applyAlignment="1">
      <alignment horizontal="center" vertical="center" wrapText="1"/>
      <protection/>
    </xf>
    <xf numFmtId="168" fontId="11" fillId="0" borderId="0" xfId="58" applyNumberFormat="1" applyFont="1" applyFill="1" applyBorder="1" applyAlignment="1">
      <alignment horizontal="center" vertical="center" wrapText="1"/>
      <protection/>
    </xf>
    <xf numFmtId="0" fontId="11" fillId="24" borderId="0" xfId="58" applyFont="1" applyFill="1" applyBorder="1" applyAlignment="1">
      <alignment horizontal="center" vertical="center" wrapText="1"/>
      <protection/>
    </xf>
    <xf numFmtId="1" fontId="11" fillId="24" borderId="0" xfId="58" applyNumberFormat="1" applyFont="1" applyFill="1" applyBorder="1" applyAlignment="1">
      <alignment horizontal="center" vertical="center" wrapText="1"/>
      <protection/>
    </xf>
    <xf numFmtId="168" fontId="11" fillId="24" borderId="0" xfId="58" applyNumberFormat="1" applyFont="1" applyFill="1" applyBorder="1" applyAlignment="1">
      <alignment horizontal="center" vertical="center" wrapText="1"/>
      <protection/>
    </xf>
    <xf numFmtId="1" fontId="11" fillId="24" borderId="10" xfId="58" applyNumberFormat="1" applyFont="1" applyFill="1" applyBorder="1" applyAlignment="1">
      <alignment horizontal="center" vertical="center" wrapText="1"/>
      <protection/>
    </xf>
    <xf numFmtId="168" fontId="11" fillId="24" borderId="10" xfId="58" applyNumberFormat="1" applyFont="1" applyFill="1" applyBorder="1" applyAlignment="1">
      <alignment horizontal="center" vertical="center" wrapText="1"/>
      <protection/>
    </xf>
    <xf numFmtId="0" fontId="11" fillId="24" borderId="0" xfId="65" applyFont="1" applyFill="1" applyBorder="1" applyAlignment="1">
      <alignment horizontal="center" vertical="center" wrapText="1"/>
      <protection/>
    </xf>
    <xf numFmtId="168" fontId="12" fillId="24" borderId="10" xfId="65" applyNumberFormat="1" applyFont="1" applyFill="1" applyBorder="1" applyAlignment="1">
      <alignment horizontal="center" vertical="center" wrapText="1"/>
      <protection/>
    </xf>
    <xf numFmtId="0" fontId="12" fillId="24" borderId="10" xfId="65" applyFont="1" applyFill="1" applyBorder="1" applyAlignment="1">
      <alignment horizontal="center" vertical="center" wrapText="1"/>
      <protection/>
    </xf>
    <xf numFmtId="1" fontId="11" fillId="0" borderId="10" xfId="58" applyNumberFormat="1" applyFont="1" applyFill="1" applyBorder="1" applyAlignment="1">
      <alignment horizontal="center" vertical="center" wrapText="1"/>
      <protection/>
    </xf>
    <xf numFmtId="168" fontId="11" fillId="0" borderId="10" xfId="58" applyNumberFormat="1" applyFont="1" applyFill="1" applyBorder="1" applyAlignment="1">
      <alignment horizontal="center" vertical="center" wrapText="1"/>
      <protection/>
    </xf>
    <xf numFmtId="4" fontId="11" fillId="0" borderId="0" xfId="58" applyNumberFormat="1" applyFont="1" applyFill="1" applyBorder="1" applyAlignment="1">
      <alignment horizontal="center" vertical="center" wrapText="1"/>
      <protection/>
    </xf>
    <xf numFmtId="4" fontId="11" fillId="24" borderId="0" xfId="58" applyNumberFormat="1" applyFont="1" applyFill="1" applyBorder="1" applyAlignment="1">
      <alignment horizontal="center" vertical="center" wrapText="1"/>
      <protection/>
    </xf>
    <xf numFmtId="0" fontId="9" fillId="24" borderId="0" xfId="58" applyFont="1" applyFill="1" applyBorder="1" applyAlignment="1">
      <alignment vertical="center"/>
      <protection/>
    </xf>
    <xf numFmtId="0" fontId="9" fillId="24" borderId="0" xfId="58" applyFont="1" applyFill="1" applyBorder="1" applyAlignment="1">
      <alignment horizontal="center" vertical="center"/>
      <protection/>
    </xf>
    <xf numFmtId="2" fontId="10" fillId="24" borderId="0" xfId="58" applyNumberFormat="1" applyFont="1" applyFill="1" applyBorder="1" applyAlignment="1">
      <alignment horizontal="center" vertical="center"/>
      <protection/>
    </xf>
    <xf numFmtId="0" fontId="10" fillId="24" borderId="0" xfId="58" applyFont="1" applyFill="1" applyBorder="1" applyAlignment="1">
      <alignment vertical="center"/>
      <protection/>
    </xf>
    <xf numFmtId="0" fontId="10" fillId="24" borderId="0" xfId="58" applyFont="1" applyFill="1" applyBorder="1" applyAlignment="1">
      <alignment horizontal="right" vertical="center"/>
      <protection/>
    </xf>
    <xf numFmtId="173" fontId="10" fillId="24" borderId="0" xfId="58" applyNumberFormat="1" applyFont="1" applyFill="1" applyBorder="1" applyAlignment="1">
      <alignment horizontal="left" vertical="center"/>
      <protection/>
    </xf>
    <xf numFmtId="2" fontId="15" fillId="24" borderId="0" xfId="61" applyNumberFormat="1" applyFont="1" applyFill="1" applyBorder="1" applyAlignment="1">
      <alignment vertical="center"/>
      <protection/>
    </xf>
    <xf numFmtId="0" fontId="15" fillId="24" borderId="0" xfId="61" applyFont="1" applyFill="1" applyBorder="1" applyAlignment="1">
      <alignment vertical="center"/>
      <protection/>
    </xf>
    <xf numFmtId="0" fontId="16" fillId="24" borderId="0" xfId="58" applyFont="1" applyFill="1" applyBorder="1" applyAlignment="1">
      <alignment vertical="center"/>
      <protection/>
    </xf>
    <xf numFmtId="0" fontId="16" fillId="24" borderId="0" xfId="61" applyFont="1" applyFill="1" applyBorder="1" applyAlignment="1" applyProtection="1">
      <alignment vertical="center"/>
      <protection hidden="1"/>
    </xf>
    <xf numFmtId="2" fontId="16" fillId="24" borderId="0" xfId="61" applyNumberFormat="1" applyFont="1" applyFill="1" applyBorder="1" applyAlignment="1" applyProtection="1">
      <alignment vertical="center"/>
      <protection hidden="1"/>
    </xf>
    <xf numFmtId="0" fontId="16" fillId="24" borderId="0" xfId="61" applyFont="1" applyFill="1" applyBorder="1" applyAlignment="1" applyProtection="1">
      <alignment horizontal="center" vertical="center"/>
      <protection hidden="1"/>
    </xf>
    <xf numFmtId="0" fontId="18" fillId="24" borderId="0" xfId="61" applyFont="1" applyFill="1" applyBorder="1" applyAlignment="1" applyProtection="1">
      <alignment vertical="center"/>
      <protection hidden="1"/>
    </xf>
    <xf numFmtId="0" fontId="9" fillId="24" borderId="0" xfId="61" applyFont="1" applyFill="1" applyBorder="1" applyAlignment="1" applyProtection="1">
      <alignment horizontal="right" vertical="center"/>
      <protection hidden="1"/>
    </xf>
    <xf numFmtId="2" fontId="9" fillId="24" borderId="0" xfId="61" applyNumberFormat="1" applyFont="1" applyFill="1" applyBorder="1" applyAlignment="1" applyProtection="1">
      <alignment horizontal="center" vertical="center"/>
      <protection hidden="1"/>
    </xf>
    <xf numFmtId="0" fontId="9" fillId="24" borderId="10" xfId="58" applyFont="1" applyFill="1" applyBorder="1" applyAlignment="1">
      <alignment horizontal="center" vertical="center" wrapText="1"/>
      <protection/>
    </xf>
    <xf numFmtId="0" fontId="9" fillId="24" borderId="10" xfId="58" applyFont="1" applyFill="1" applyBorder="1" applyAlignment="1">
      <alignment horizontal="center" vertical="center"/>
      <protection/>
    </xf>
    <xf numFmtId="2" fontId="9" fillId="24" borderId="10" xfId="58" applyNumberFormat="1" applyFont="1" applyFill="1" applyBorder="1" applyAlignment="1">
      <alignment horizontal="center" vertical="center" wrapText="1"/>
      <protection/>
    </xf>
    <xf numFmtId="0" fontId="9" fillId="24" borderId="10" xfId="61" applyFont="1" applyFill="1" applyBorder="1" applyAlignment="1" applyProtection="1">
      <alignment horizontal="right" vertical="center"/>
      <protection hidden="1"/>
    </xf>
    <xf numFmtId="0" fontId="9" fillId="24" borderId="11" xfId="61" applyFont="1" applyFill="1" applyBorder="1" applyAlignment="1" applyProtection="1">
      <alignment vertical="center"/>
      <protection hidden="1"/>
    </xf>
    <xf numFmtId="2" fontId="20" fillId="24" borderId="0" xfId="61" applyNumberFormat="1" applyFont="1" applyFill="1" applyBorder="1" applyAlignment="1" applyProtection="1">
      <alignment vertical="center"/>
      <protection hidden="1"/>
    </xf>
    <xf numFmtId="0" fontId="22" fillId="24" borderId="0" xfId="61" applyFont="1" applyFill="1" applyBorder="1" applyAlignment="1" applyProtection="1">
      <alignment vertical="center"/>
      <protection hidden="1"/>
    </xf>
    <xf numFmtId="0" fontId="22" fillId="24" borderId="0" xfId="58" applyFont="1" applyFill="1" applyBorder="1" applyAlignment="1">
      <alignment vertical="center" wrapText="1"/>
      <protection/>
    </xf>
    <xf numFmtId="0" fontId="13" fillId="24" borderId="0" xfId="58" applyFont="1" applyFill="1" applyBorder="1" applyAlignment="1">
      <alignment wrapText="1"/>
      <protection/>
    </xf>
    <xf numFmtId="0" fontId="10" fillId="24" borderId="0" xfId="58" applyFont="1" applyFill="1" applyBorder="1" applyAlignment="1">
      <alignment vertical="center" wrapText="1"/>
      <protection/>
    </xf>
    <xf numFmtId="0" fontId="9" fillId="24" borderId="0" xfId="58" applyFont="1" applyFill="1" applyBorder="1" applyAlignment="1">
      <alignment horizontal="left"/>
      <protection/>
    </xf>
    <xf numFmtId="0" fontId="13" fillId="24" borderId="0" xfId="58" applyFont="1" applyFill="1" applyBorder="1" applyAlignment="1">
      <alignment horizontal="right" wrapText="1"/>
      <protection/>
    </xf>
    <xf numFmtId="2" fontId="9" fillId="24" borderId="0" xfId="58" applyNumberFormat="1" applyFont="1" applyFill="1" applyBorder="1" applyAlignment="1">
      <alignment horizontal="left" vertical="center" wrapText="1"/>
      <protection/>
    </xf>
    <xf numFmtId="0" fontId="2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>
      <alignment/>
      <protection/>
    </xf>
    <xf numFmtId="0" fontId="18" fillId="24" borderId="0" xfId="61" applyFont="1" applyFill="1" applyBorder="1" applyAlignment="1" applyProtection="1">
      <alignment horizontal="left" vertical="center"/>
      <protection hidden="1"/>
    </xf>
    <xf numFmtId="0" fontId="18" fillId="24" borderId="0" xfId="61" applyFont="1" applyFill="1" applyBorder="1" applyAlignment="1" applyProtection="1">
      <alignment horizontal="center" vertical="center"/>
      <protection hidden="1"/>
    </xf>
    <xf numFmtId="0" fontId="9" fillId="24" borderId="0" xfId="61" applyFont="1" applyFill="1" applyBorder="1" applyAlignment="1" applyProtection="1">
      <alignment horizontal="center" vertical="center"/>
      <protection hidden="1"/>
    </xf>
    <xf numFmtId="2" fontId="17" fillId="24" borderId="0" xfId="61" applyNumberFormat="1" applyFont="1" applyFill="1" applyBorder="1" applyAlignment="1" applyProtection="1">
      <alignment horizontal="center" vertical="center"/>
      <protection hidden="1"/>
    </xf>
    <xf numFmtId="0" fontId="10" fillId="24" borderId="0" xfId="62" applyFont="1" applyFill="1" applyBorder="1" applyAlignment="1">
      <alignment vertical="center"/>
      <protection/>
    </xf>
    <xf numFmtId="0" fontId="10" fillId="24" borderId="0" xfId="62" applyFont="1" applyFill="1" applyBorder="1" applyAlignment="1">
      <alignment horizontal="right" vertical="center"/>
      <protection/>
    </xf>
    <xf numFmtId="2" fontId="10" fillId="24" borderId="0" xfId="62" applyNumberFormat="1" applyFont="1" applyFill="1" applyBorder="1" applyAlignment="1">
      <alignment horizontal="center" vertical="center"/>
      <protection/>
    </xf>
    <xf numFmtId="0" fontId="5" fillId="24" borderId="0" xfId="62" applyFont="1" applyFill="1">
      <alignment/>
      <protection/>
    </xf>
    <xf numFmtId="0" fontId="24" fillId="24" borderId="0" xfId="61" applyFont="1" applyFill="1" applyBorder="1" applyAlignment="1" applyProtection="1">
      <alignment horizontal="left" vertical="center"/>
      <protection hidden="1"/>
    </xf>
    <xf numFmtId="0" fontId="24" fillId="24" borderId="0" xfId="61" applyFont="1" applyFill="1" applyBorder="1" applyAlignment="1" applyProtection="1">
      <alignment horizontal="center" vertical="center"/>
      <protection hidden="1"/>
    </xf>
    <xf numFmtId="0" fontId="10" fillId="24" borderId="0" xfId="61" applyFont="1" applyFill="1" applyBorder="1" applyAlignment="1" applyProtection="1">
      <alignment horizontal="center" vertical="center"/>
      <protection hidden="1"/>
    </xf>
    <xf numFmtId="2" fontId="10" fillId="24" borderId="0" xfId="61" applyNumberFormat="1" applyFont="1" applyFill="1" applyBorder="1" applyAlignment="1" applyProtection="1">
      <alignment horizontal="center" vertical="center"/>
      <protection hidden="1"/>
    </xf>
    <xf numFmtId="0" fontId="15" fillId="24" borderId="0" xfId="61" applyFont="1" applyFill="1" applyBorder="1" applyAlignment="1" applyProtection="1">
      <alignment horizontal="left" vertical="center"/>
      <protection hidden="1"/>
    </xf>
    <xf numFmtId="0" fontId="15" fillId="24" borderId="0" xfId="61" applyFont="1" applyFill="1" applyBorder="1" applyAlignment="1" applyProtection="1">
      <alignment horizontal="center" vertical="center"/>
      <protection hidden="1"/>
    </xf>
    <xf numFmtId="0" fontId="11" fillId="24" borderId="0" xfId="63" applyNumberFormat="1" applyFont="1" applyFill="1" applyBorder="1" applyAlignment="1" applyProtection="1">
      <alignment horizontal="left" vertical="center" wrapText="1"/>
      <protection/>
    </xf>
    <xf numFmtId="0" fontId="11" fillId="0" borderId="0" xfId="58" applyFont="1" applyFill="1" applyBorder="1" applyAlignment="1">
      <alignment horizontal="center" vertical="top" wrapText="1"/>
      <protection/>
    </xf>
    <xf numFmtId="0" fontId="10" fillId="24" borderId="0" xfId="0" applyFont="1" applyFill="1" applyAlignment="1">
      <alignment horizontal="center"/>
    </xf>
    <xf numFmtId="4" fontId="10" fillId="24" borderId="0" xfId="0" applyNumberFormat="1" applyFont="1" applyFill="1" applyAlignment="1">
      <alignment horizontal="center"/>
    </xf>
    <xf numFmtId="0" fontId="10" fillId="24" borderId="0" xfId="0" applyFont="1" applyFill="1" applyAlignment="1">
      <alignment/>
    </xf>
    <xf numFmtId="0" fontId="10" fillId="24" borderId="0" xfId="0" applyFont="1" applyFill="1" applyBorder="1" applyAlignment="1">
      <alignment horizontal="center"/>
    </xf>
    <xf numFmtId="9" fontId="51" fillId="24" borderId="12" xfId="34" applyNumberFormat="1" applyFont="1" applyFill="1" applyBorder="1" applyAlignment="1" applyProtection="1">
      <alignment horizontal="center" vertical="center"/>
      <protection locked="0"/>
    </xf>
    <xf numFmtId="4" fontId="52" fillId="24" borderId="0" xfId="0" applyNumberFormat="1" applyFont="1" applyFill="1" applyAlignment="1">
      <alignment/>
    </xf>
    <xf numFmtId="2" fontId="52" fillId="24" borderId="0" xfId="0" applyNumberFormat="1" applyFont="1" applyFill="1" applyAlignment="1">
      <alignment/>
    </xf>
    <xf numFmtId="0" fontId="52" fillId="24" borderId="0" xfId="0" applyFont="1" applyFill="1" applyAlignment="1">
      <alignment/>
    </xf>
    <xf numFmtId="0" fontId="9" fillId="24" borderId="0" xfId="0" applyFont="1" applyFill="1" applyBorder="1" applyAlignment="1">
      <alignment horizontal="center"/>
    </xf>
    <xf numFmtId="4" fontId="0" fillId="24" borderId="0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4" fontId="18" fillId="24" borderId="0" xfId="0" applyNumberFormat="1" applyFont="1" applyFill="1" applyAlignment="1">
      <alignment horizontal="center" wrapText="1"/>
    </xf>
    <xf numFmtId="0" fontId="18" fillId="24" borderId="0" xfId="0" applyFont="1" applyFill="1" applyAlignment="1">
      <alignment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4" fontId="9" fillId="24" borderId="16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/>
    </xf>
    <xf numFmtId="0" fontId="10" fillId="24" borderId="18" xfId="0" applyFont="1" applyFill="1" applyBorder="1" applyAlignment="1">
      <alignment horizontal="center"/>
    </xf>
    <xf numFmtId="0" fontId="10" fillId="24" borderId="19" xfId="0" applyFont="1" applyFill="1" applyBorder="1" applyAlignment="1" quotePrefix="1">
      <alignment horizontal="center"/>
    </xf>
    <xf numFmtId="0" fontId="10" fillId="24" borderId="20" xfId="0" applyFont="1" applyFill="1" applyBorder="1" applyAlignment="1">
      <alignment horizontal="center"/>
    </xf>
    <xf numFmtId="172" fontId="10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0" fontId="10" fillId="24" borderId="22" xfId="0" applyFont="1" applyFill="1" applyBorder="1" applyAlignment="1">
      <alignment horizontal="center"/>
    </xf>
    <xf numFmtId="0" fontId="10" fillId="24" borderId="23" xfId="0" applyFont="1" applyFill="1" applyBorder="1" applyAlignment="1">
      <alignment horizontal="center"/>
    </xf>
    <xf numFmtId="0" fontId="10" fillId="24" borderId="24" xfId="0" applyFont="1" applyFill="1" applyBorder="1" applyAlignment="1" quotePrefix="1">
      <alignment horizontal="center"/>
    </xf>
    <xf numFmtId="0" fontId="10" fillId="24" borderId="25" xfId="0" applyFont="1" applyFill="1" applyBorder="1" applyAlignment="1">
      <alignment horizontal="center"/>
    </xf>
    <xf numFmtId="172" fontId="10" fillId="24" borderId="25" xfId="0" applyNumberFormat="1" applyFont="1" applyFill="1" applyBorder="1" applyAlignment="1">
      <alignment horizontal="center"/>
    </xf>
    <xf numFmtId="4" fontId="9" fillId="24" borderId="26" xfId="0" applyNumberFormat="1" applyFont="1" applyFill="1" applyBorder="1" applyAlignment="1">
      <alignment horizontal="center"/>
    </xf>
    <xf numFmtId="4" fontId="9" fillId="24" borderId="25" xfId="0" applyNumberFormat="1" applyFont="1" applyFill="1" applyBorder="1" applyAlignment="1">
      <alignment horizontal="center"/>
    </xf>
    <xf numFmtId="0" fontId="10" fillId="24" borderId="24" xfId="0" applyFont="1" applyFill="1" applyBorder="1" applyAlignment="1">
      <alignment horizontal="center"/>
    </xf>
    <xf numFmtId="0" fontId="10" fillId="24" borderId="27" xfId="0" applyFont="1" applyFill="1" applyBorder="1" applyAlignment="1">
      <alignment vertical="top" wrapText="1"/>
    </xf>
    <xf numFmtId="0" fontId="9" fillId="24" borderId="27" xfId="0" applyFont="1" applyFill="1" applyBorder="1" applyAlignment="1">
      <alignment vertical="top" wrapText="1"/>
    </xf>
    <xf numFmtId="0" fontId="10" fillId="24" borderId="28" xfId="0" applyFont="1" applyFill="1" applyBorder="1" applyAlignment="1">
      <alignment horizontal="center"/>
    </xf>
    <xf numFmtId="0" fontId="10" fillId="24" borderId="29" xfId="0" applyFont="1" applyFill="1" applyBorder="1" applyAlignment="1">
      <alignment horizontal="center"/>
    </xf>
    <xf numFmtId="0" fontId="10" fillId="24" borderId="30" xfId="0" applyFont="1" applyFill="1" applyBorder="1" applyAlignment="1">
      <alignment horizontal="center"/>
    </xf>
    <xf numFmtId="0" fontId="10" fillId="24" borderId="31" xfId="0" applyFont="1" applyFill="1" applyBorder="1" applyAlignment="1">
      <alignment horizontal="center"/>
    </xf>
    <xf numFmtId="0" fontId="10" fillId="24" borderId="32" xfId="0" applyFont="1" applyFill="1" applyBorder="1" applyAlignment="1">
      <alignment horizontal="center"/>
    </xf>
    <xf numFmtId="0" fontId="10" fillId="24" borderId="33" xfId="0" applyFont="1" applyFill="1" applyBorder="1" applyAlignment="1">
      <alignment horizontal="center"/>
    </xf>
    <xf numFmtId="2" fontId="10" fillId="24" borderId="0" xfId="0" applyNumberFormat="1" applyFont="1" applyFill="1" applyAlignment="1">
      <alignment/>
    </xf>
    <xf numFmtId="0" fontId="9" fillId="24" borderId="34" xfId="0" applyFont="1" applyFill="1" applyBorder="1" applyAlignment="1">
      <alignment vertical="top" wrapText="1"/>
    </xf>
    <xf numFmtId="0" fontId="10" fillId="24" borderId="35" xfId="0" applyFont="1" applyFill="1" applyBorder="1" applyAlignment="1">
      <alignment horizontal="center"/>
    </xf>
    <xf numFmtId="0" fontId="10" fillId="24" borderId="36" xfId="0" applyFont="1" applyFill="1" applyBorder="1" applyAlignment="1">
      <alignment horizontal="center"/>
    </xf>
    <xf numFmtId="0" fontId="10" fillId="24" borderId="37" xfId="0" applyFont="1" applyFill="1" applyBorder="1" applyAlignment="1" quotePrefix="1">
      <alignment horizontal="center"/>
    </xf>
    <xf numFmtId="0" fontId="10" fillId="24" borderId="38" xfId="0" applyFont="1" applyFill="1" applyBorder="1" applyAlignment="1">
      <alignment horizontal="center"/>
    </xf>
    <xf numFmtId="172" fontId="10" fillId="24" borderId="34" xfId="0" applyNumberFormat="1" applyFont="1" applyFill="1" applyBorder="1" applyAlignment="1">
      <alignment horizontal="center"/>
    </xf>
    <xf numFmtId="4" fontId="9" fillId="24" borderId="39" xfId="0" applyNumberFormat="1" applyFont="1" applyFill="1" applyBorder="1" applyAlignment="1">
      <alignment horizontal="center"/>
    </xf>
    <xf numFmtId="4" fontId="9" fillId="24" borderId="34" xfId="0" applyNumberFormat="1" applyFont="1" applyFill="1" applyBorder="1" applyAlignment="1">
      <alignment horizontal="center"/>
    </xf>
    <xf numFmtId="4" fontId="9" fillId="24" borderId="0" xfId="0" applyNumberFormat="1" applyFont="1" applyFill="1" applyAlignment="1">
      <alignment horizontal="center"/>
    </xf>
    <xf numFmtId="4" fontId="9" fillId="25" borderId="25" xfId="0" applyNumberFormat="1" applyFont="1" applyFill="1" applyBorder="1" applyAlignment="1">
      <alignment horizontal="center"/>
    </xf>
    <xf numFmtId="10" fontId="10" fillId="24" borderId="0" xfId="0" applyNumberFormat="1" applyFont="1" applyFill="1" applyAlignment="1">
      <alignment/>
    </xf>
    <xf numFmtId="0" fontId="10" fillId="24" borderId="27" xfId="0" applyFont="1" applyFill="1" applyBorder="1" applyAlignment="1">
      <alignment/>
    </xf>
    <xf numFmtId="0" fontId="9" fillId="24" borderId="40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0" fillId="24" borderId="4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horizontal="left" vertical="top" wrapText="1"/>
    </xf>
    <xf numFmtId="0" fontId="10" fillId="24" borderId="41" xfId="0" applyFont="1" applyFill="1" applyBorder="1" applyAlignment="1" quotePrefix="1">
      <alignment horizontal="center"/>
    </xf>
    <xf numFmtId="172" fontId="10" fillId="24" borderId="27" xfId="0" applyNumberFormat="1" applyFont="1" applyFill="1" applyBorder="1" applyAlignment="1">
      <alignment horizontal="center"/>
    </xf>
    <xf numFmtId="4" fontId="9" fillId="24" borderId="40" xfId="0" applyNumberFormat="1" applyFont="1" applyFill="1" applyBorder="1" applyAlignment="1">
      <alignment horizontal="center"/>
    </xf>
    <xf numFmtId="4" fontId="9" fillId="24" borderId="27" xfId="0" applyNumberFormat="1" applyFont="1" applyFill="1" applyBorder="1" applyAlignment="1">
      <alignment horizontal="center"/>
    </xf>
    <xf numFmtId="4" fontId="9" fillId="25" borderId="34" xfId="0" applyNumberFormat="1" applyFont="1" applyFill="1" applyBorder="1" applyAlignment="1">
      <alignment horizontal="center"/>
    </xf>
    <xf numFmtId="4" fontId="10" fillId="24" borderId="0" xfId="0" applyNumberFormat="1" applyFont="1" applyFill="1" applyAlignment="1">
      <alignment/>
    </xf>
    <xf numFmtId="0" fontId="10" fillId="24" borderId="42" xfId="0" applyFont="1" applyFill="1" applyBorder="1" applyAlignment="1">
      <alignment vertical="top" wrapText="1"/>
    </xf>
    <xf numFmtId="0" fontId="10" fillId="24" borderId="19" xfId="0" applyFont="1" applyFill="1" applyBorder="1" applyAlignment="1">
      <alignment horizontal="center"/>
    </xf>
    <xf numFmtId="4" fontId="10" fillId="24" borderId="0" xfId="0" applyNumberFormat="1" applyFont="1" applyFill="1" applyAlignment="1">
      <alignment/>
    </xf>
    <xf numFmtId="0" fontId="10" fillId="24" borderId="43" xfId="0" applyFont="1" applyFill="1" applyBorder="1" applyAlignment="1">
      <alignment horizontal="center"/>
    </xf>
    <xf numFmtId="172" fontId="10" fillId="24" borderId="30" xfId="0" applyNumberFormat="1" applyFont="1" applyFill="1" applyBorder="1" applyAlignment="1">
      <alignment horizontal="center"/>
    </xf>
    <xf numFmtId="4" fontId="9" fillId="24" borderId="30" xfId="0" applyNumberFormat="1" applyFont="1" applyFill="1" applyBorder="1" applyAlignment="1">
      <alignment horizontal="center"/>
    </xf>
    <xf numFmtId="0" fontId="10" fillId="24" borderId="34" xfId="0" applyFont="1" applyFill="1" applyBorder="1" applyAlignment="1">
      <alignment vertical="top" wrapText="1"/>
    </xf>
    <xf numFmtId="0" fontId="10" fillId="24" borderId="44" xfId="0" applyFont="1" applyFill="1" applyBorder="1" applyAlignment="1">
      <alignment horizontal="center"/>
    </xf>
    <xf numFmtId="172" fontId="10" fillId="24" borderId="38" xfId="0" applyNumberFormat="1" applyFont="1" applyFill="1" applyBorder="1" applyAlignment="1">
      <alignment horizontal="center"/>
    </xf>
    <xf numFmtId="4" fontId="9" fillId="24" borderId="38" xfId="0" applyNumberFormat="1" applyFont="1" applyFill="1" applyBorder="1" applyAlignment="1">
      <alignment horizontal="center"/>
    </xf>
    <xf numFmtId="0" fontId="10" fillId="24" borderId="0" xfId="0" applyFont="1" applyFill="1" applyAlignment="1">
      <alignment horizontal="left"/>
    </xf>
    <xf numFmtId="4" fontId="10" fillId="24" borderId="0" xfId="0" applyNumberFormat="1" applyFont="1" applyFill="1" applyAlignment="1">
      <alignment/>
    </xf>
    <xf numFmtId="0" fontId="9" fillId="24" borderId="0" xfId="0" applyFont="1" applyFill="1" applyAlignment="1">
      <alignment horizontal="left"/>
    </xf>
    <xf numFmtId="4" fontId="9" fillId="24" borderId="0" xfId="0" applyNumberFormat="1" applyFont="1" applyFill="1" applyAlignment="1">
      <alignment horizontal="left"/>
    </xf>
    <xf numFmtId="4" fontId="27" fillId="24" borderId="0" xfId="0" applyNumberFormat="1" applyFont="1" applyFill="1" applyAlignment="1">
      <alignment horizontal="left"/>
    </xf>
    <xf numFmtId="4" fontId="28" fillId="24" borderId="0" xfId="0" applyNumberFormat="1" applyFont="1" applyFill="1" applyAlignment="1">
      <alignment horizontal="left"/>
    </xf>
    <xf numFmtId="4" fontId="10" fillId="24" borderId="0" xfId="0" applyNumberFormat="1" applyFont="1" applyFill="1" applyAlignment="1">
      <alignment horizontal="left" vertical="top"/>
    </xf>
    <xf numFmtId="2" fontId="10" fillId="24" borderId="0" xfId="0" applyNumberFormat="1" applyFont="1" applyFill="1" applyAlignment="1">
      <alignment vertical="top"/>
    </xf>
    <xf numFmtId="0" fontId="10" fillId="24" borderId="0" xfId="0" applyFont="1" applyFill="1" applyAlignment="1">
      <alignment vertical="top"/>
    </xf>
    <xf numFmtId="4" fontId="10" fillId="24" borderId="0" xfId="0" applyNumberFormat="1" applyFont="1" applyFill="1" applyAlignment="1">
      <alignment horizontal="center" vertical="top"/>
    </xf>
    <xf numFmtId="4" fontId="28" fillId="24" borderId="0" xfId="0" applyNumberFormat="1" applyFont="1" applyFill="1" applyAlignment="1">
      <alignment vertical="top"/>
    </xf>
    <xf numFmtId="4" fontId="28" fillId="24" borderId="0" xfId="0" applyNumberFormat="1" applyFont="1" applyFill="1" applyAlignment="1">
      <alignment/>
    </xf>
    <xf numFmtId="4" fontId="10" fillId="24" borderId="0" xfId="0" applyNumberFormat="1" applyFont="1" applyFill="1" applyAlignment="1">
      <alignment horizontal="left"/>
    </xf>
    <xf numFmtId="2" fontId="12" fillId="24" borderId="45" xfId="65" applyNumberFormat="1" applyFont="1" applyFill="1" applyBorder="1" applyAlignment="1">
      <alignment horizontal="center" vertical="center" wrapText="1"/>
      <protection/>
    </xf>
    <xf numFmtId="168" fontId="12" fillId="24" borderId="45" xfId="65" applyNumberFormat="1" applyFont="1" applyFill="1" applyBorder="1" applyAlignment="1">
      <alignment horizontal="center" vertical="center" wrapText="1"/>
      <protection/>
    </xf>
    <xf numFmtId="4" fontId="12" fillId="24" borderId="46" xfId="65" applyNumberFormat="1" applyFont="1" applyFill="1" applyBorder="1" applyAlignment="1">
      <alignment horizontal="center" vertical="center" wrapText="1"/>
      <protection/>
    </xf>
    <xf numFmtId="4" fontId="12" fillId="24" borderId="47" xfId="65" applyNumberFormat="1" applyFont="1" applyFill="1" applyBorder="1" applyAlignment="1">
      <alignment horizontal="center" vertical="center" wrapText="1"/>
      <protection/>
    </xf>
    <xf numFmtId="0" fontId="11" fillId="24" borderId="48" xfId="58" applyFont="1" applyFill="1" applyBorder="1" applyAlignment="1">
      <alignment horizontal="left" vertical="center" wrapText="1"/>
      <protection/>
    </xf>
    <xf numFmtId="4" fontId="11" fillId="24" borderId="47" xfId="58" applyNumberFormat="1" applyFont="1" applyFill="1" applyBorder="1" applyAlignment="1">
      <alignment horizontal="center" vertical="center" wrapText="1"/>
      <protection/>
    </xf>
    <xf numFmtId="4" fontId="11" fillId="0" borderId="47" xfId="58" applyNumberFormat="1" applyFont="1" applyFill="1" applyBorder="1" applyAlignment="1">
      <alignment horizontal="center" vertical="center" wrapText="1"/>
      <protection/>
    </xf>
    <xf numFmtId="0" fontId="11" fillId="0" borderId="48" xfId="58" applyFont="1" applyFill="1" applyBorder="1" applyAlignment="1">
      <alignment horizontal="left" vertical="center" wrapText="1"/>
      <protection/>
    </xf>
    <xf numFmtId="0" fontId="11" fillId="24" borderId="49" xfId="58" applyFont="1" applyFill="1" applyBorder="1" applyAlignment="1">
      <alignment horizontal="left" vertical="center" wrapText="1"/>
      <protection/>
    </xf>
    <xf numFmtId="1" fontId="11" fillId="24" borderId="50" xfId="58" applyNumberFormat="1" applyFont="1" applyFill="1" applyBorder="1" applyAlignment="1">
      <alignment horizontal="center" vertical="center" wrapText="1"/>
      <protection/>
    </xf>
    <xf numFmtId="4" fontId="11" fillId="24" borderId="51" xfId="58" applyNumberFormat="1" applyFont="1" applyFill="1" applyBorder="1" applyAlignment="1">
      <alignment horizontal="center" vertical="center" wrapText="1"/>
      <protection/>
    </xf>
    <xf numFmtId="173" fontId="16" fillId="24" borderId="0" xfId="61" applyNumberFormat="1" applyFont="1" applyFill="1" applyBorder="1" applyAlignment="1" applyProtection="1">
      <alignment horizontal="left" vertical="center"/>
      <protection hidden="1"/>
    </xf>
    <xf numFmtId="174" fontId="9" fillId="24" borderId="0" xfId="58" applyNumberFormat="1" applyFont="1" applyFill="1" applyBorder="1" applyAlignment="1">
      <alignment horizontal="left" vertical="center" wrapText="1"/>
      <protection/>
    </xf>
    <xf numFmtId="0" fontId="9" fillId="24" borderId="10" xfId="58" applyFont="1" applyFill="1" applyBorder="1" applyAlignment="1">
      <alignment vertical="center"/>
      <protection/>
    </xf>
    <xf numFmtId="0" fontId="30" fillId="24" borderId="0" xfId="65" applyFont="1" applyFill="1" applyBorder="1" applyAlignment="1">
      <alignment vertical="center" wrapText="1"/>
      <protection/>
    </xf>
    <xf numFmtId="0" fontId="30" fillId="24" borderId="0" xfId="0" applyNumberFormat="1" applyFont="1" applyFill="1" applyBorder="1" applyAlignment="1" quotePrefix="1">
      <alignment vertical="center"/>
    </xf>
    <xf numFmtId="0" fontId="53" fillId="24" borderId="48" xfId="58" applyFont="1" applyFill="1" applyBorder="1" applyAlignment="1">
      <alignment horizontal="left" vertical="center" wrapText="1"/>
      <protection/>
    </xf>
    <xf numFmtId="1" fontId="53" fillId="24" borderId="10" xfId="58" applyNumberFormat="1" applyFont="1" applyFill="1" applyBorder="1" applyAlignment="1">
      <alignment horizontal="center" vertical="center" wrapText="1"/>
      <protection/>
    </xf>
    <xf numFmtId="168" fontId="53" fillId="24" borderId="10" xfId="58" applyNumberFormat="1" applyFont="1" applyFill="1" applyBorder="1" applyAlignment="1">
      <alignment horizontal="center" vertical="center" wrapText="1"/>
      <protection/>
    </xf>
    <xf numFmtId="4" fontId="53" fillId="24" borderId="47" xfId="58" applyNumberFormat="1" applyFont="1" applyFill="1" applyBorder="1" applyAlignment="1">
      <alignment horizontal="center" vertical="center" wrapText="1"/>
      <protection/>
    </xf>
    <xf numFmtId="4" fontId="54" fillId="24" borderId="45" xfId="65" applyNumberFormat="1" applyFont="1" applyFill="1" applyBorder="1" applyAlignment="1">
      <alignment horizontal="center" vertical="center" wrapText="1"/>
      <protection/>
    </xf>
    <xf numFmtId="4" fontId="54" fillId="24" borderId="10" xfId="65" applyNumberFormat="1" applyFont="1" applyFill="1" applyBorder="1" applyAlignment="1">
      <alignment horizontal="center" vertical="center" wrapText="1"/>
      <protection/>
    </xf>
    <xf numFmtId="4" fontId="54" fillId="24" borderId="10" xfId="58" applyNumberFormat="1" applyFont="1" applyFill="1" applyBorder="1" applyAlignment="1">
      <alignment horizontal="center" vertical="center" wrapText="1"/>
      <protection/>
    </xf>
    <xf numFmtId="4" fontId="54" fillId="24" borderId="0" xfId="58" applyNumberFormat="1" applyFont="1" applyFill="1" applyAlignment="1">
      <alignment horizontal="center" vertical="center" wrapText="1"/>
      <protection/>
    </xf>
    <xf numFmtId="4" fontId="54" fillId="0" borderId="0" xfId="58" applyNumberFormat="1" applyFont="1" applyFill="1" applyAlignment="1">
      <alignment horizontal="center" vertical="center" wrapText="1"/>
      <protection/>
    </xf>
    <xf numFmtId="4" fontId="54" fillId="0" borderId="10" xfId="58" applyNumberFormat="1" applyFont="1" applyFill="1" applyBorder="1" applyAlignment="1">
      <alignment horizontal="center" vertical="center" wrapText="1"/>
      <protection/>
    </xf>
    <xf numFmtId="0" fontId="30" fillId="11" borderId="0" xfId="0" applyNumberFormat="1" applyFont="1" applyFill="1" applyBorder="1" applyAlignment="1" quotePrefix="1">
      <alignment vertical="center"/>
    </xf>
    <xf numFmtId="0" fontId="11" fillId="11" borderId="0" xfId="58" applyFont="1" applyFill="1" applyBorder="1" applyAlignment="1">
      <alignment horizontal="center" vertical="center" wrapText="1"/>
      <protection/>
    </xf>
    <xf numFmtId="0" fontId="11" fillId="24" borderId="0" xfId="63" applyNumberFormat="1" applyFont="1" applyFill="1" applyBorder="1" applyAlignment="1" applyProtection="1">
      <alignment horizontal="center" vertical="center" wrapText="1"/>
      <protection/>
    </xf>
    <xf numFmtId="0" fontId="11" fillId="24" borderId="0" xfId="58" applyFont="1" applyFill="1" applyBorder="1" applyAlignment="1">
      <alignment horizontal="left" vertical="center" wrapText="1"/>
      <protection/>
    </xf>
    <xf numFmtId="4" fontId="54" fillId="24" borderId="0" xfId="58" applyNumberFormat="1" applyFont="1" applyFill="1" applyBorder="1" applyAlignment="1">
      <alignment horizontal="center" vertical="center" wrapText="1"/>
      <protection/>
    </xf>
    <xf numFmtId="4" fontId="54" fillId="24" borderId="50" xfId="58" applyNumberFormat="1" applyFont="1" applyFill="1" applyBorder="1" applyAlignment="1">
      <alignment horizontal="center" vertical="center" wrapText="1"/>
      <protection/>
    </xf>
    <xf numFmtId="49" fontId="11" fillId="0" borderId="48" xfId="58" applyNumberFormat="1" applyFont="1" applyFill="1" applyBorder="1" applyAlignment="1" applyProtection="1">
      <alignment horizontal="left" vertical="center" wrapText="1"/>
      <protection locked="0"/>
    </xf>
    <xf numFmtId="0" fontId="10" fillId="24" borderId="0" xfId="0" applyFont="1" applyFill="1" applyAlignment="1">
      <alignment horizontal="left" wrapText="1"/>
    </xf>
    <xf numFmtId="0" fontId="11" fillId="24" borderId="0" xfId="63" applyNumberFormat="1" applyFont="1" applyFill="1" applyBorder="1" applyAlignment="1" applyProtection="1">
      <alignment horizontal="left" vertical="center" wrapText="1"/>
      <protection/>
    </xf>
    <xf numFmtId="173" fontId="17" fillId="24" borderId="0" xfId="61" applyNumberFormat="1" applyFont="1" applyFill="1" applyBorder="1" applyAlignment="1" applyProtection="1">
      <alignment horizontal="left" vertical="center" wrapText="1"/>
      <protection hidden="1"/>
    </xf>
    <xf numFmtId="173" fontId="17" fillId="24" borderId="0" xfId="61" applyNumberFormat="1" applyFont="1" applyFill="1" applyBorder="1" applyAlignment="1" applyProtection="1">
      <alignment horizontal="center" vertical="center" wrapText="1"/>
      <protection hidden="1"/>
    </xf>
    <xf numFmtId="173" fontId="10" fillId="24" borderId="0" xfId="61" applyNumberFormat="1" applyFont="1" applyFill="1" applyBorder="1" applyAlignment="1" applyProtection="1">
      <alignment horizontal="center" vertical="center"/>
      <protection hidden="1"/>
    </xf>
    <xf numFmtId="0" fontId="10" fillId="24" borderId="0" xfId="58" applyFont="1" applyFill="1" applyBorder="1" applyAlignment="1">
      <alignment vertical="top"/>
      <protection/>
    </xf>
    <xf numFmtId="0" fontId="10" fillId="24" borderId="0" xfId="58" applyFont="1" applyFill="1" applyBorder="1" applyAlignment="1">
      <alignment/>
      <protection/>
    </xf>
    <xf numFmtId="0" fontId="16" fillId="24" borderId="0" xfId="61" applyFont="1" applyFill="1" applyBorder="1" applyAlignment="1" applyProtection="1">
      <alignment horizontal="right" vertical="center"/>
      <protection hidden="1"/>
    </xf>
    <xf numFmtId="2" fontId="15" fillId="24" borderId="0" xfId="61" applyNumberFormat="1" applyFont="1" applyFill="1" applyBorder="1" applyAlignment="1" applyProtection="1">
      <alignment horizontal="left" vertical="center"/>
      <protection hidden="1"/>
    </xf>
    <xf numFmtId="173" fontId="15" fillId="24" borderId="0" xfId="61" applyNumberFormat="1" applyFont="1" applyFill="1" applyBorder="1" applyAlignment="1" applyProtection="1">
      <alignment horizontal="left" vertical="center"/>
      <protection hidden="1"/>
    </xf>
    <xf numFmtId="0" fontId="10" fillId="24" borderId="0" xfId="0" applyFont="1" applyFill="1" applyAlignment="1">
      <alignment horizontal="center" vertical="center"/>
    </xf>
    <xf numFmtId="2" fontId="9" fillId="24" borderId="0" xfId="58" applyNumberFormat="1" applyFont="1" applyFill="1" applyBorder="1" applyAlignment="1">
      <alignment horizontal="center" vertical="center" wrapText="1"/>
      <protection/>
    </xf>
    <xf numFmtId="2" fontId="9" fillId="24" borderId="0" xfId="58" applyNumberFormat="1" applyFont="1" applyFill="1" applyBorder="1" applyAlignment="1">
      <alignment horizontal="center" vertical="center"/>
      <protection/>
    </xf>
    <xf numFmtId="0" fontId="55" fillId="26" borderId="0" xfId="34" applyFont="1" applyFill="1" applyBorder="1" applyAlignment="1">
      <alignment horizontal="center" vertical="center"/>
      <protection/>
    </xf>
    <xf numFmtId="9" fontId="55" fillId="26" borderId="12" xfId="34" applyNumberFormat="1" applyFont="1" applyFill="1" applyBorder="1" applyAlignment="1" applyProtection="1">
      <alignment horizontal="center" vertical="center"/>
      <protection locked="0"/>
    </xf>
    <xf numFmtId="0" fontId="30" fillId="25" borderId="0" xfId="0" applyNumberFormat="1" applyFont="1" applyFill="1" applyBorder="1" applyAlignment="1" quotePrefix="1">
      <alignment vertical="center"/>
    </xf>
    <xf numFmtId="4" fontId="54" fillId="25" borderId="10" xfId="58" applyNumberFormat="1" applyFont="1" applyFill="1" applyBorder="1" applyAlignment="1">
      <alignment horizontal="center" vertical="center" wrapText="1"/>
      <protection/>
    </xf>
    <xf numFmtId="0" fontId="11" fillId="25" borderId="0" xfId="58" applyFont="1" applyFill="1" applyBorder="1" applyAlignment="1">
      <alignment horizontal="center" vertical="center" wrapText="1"/>
      <protection/>
    </xf>
    <xf numFmtId="0" fontId="30" fillId="0" borderId="0" xfId="0" applyNumberFormat="1" applyFont="1" applyFill="1" applyBorder="1" applyAlignment="1" quotePrefix="1">
      <alignment vertical="center"/>
    </xf>
    <xf numFmtId="0" fontId="53" fillId="0" borderId="48" xfId="58" applyFont="1" applyFill="1" applyBorder="1" applyAlignment="1">
      <alignment horizontal="left" vertical="center" wrapText="1"/>
      <protection/>
    </xf>
    <xf numFmtId="1" fontId="53" fillId="0" borderId="10" xfId="58" applyNumberFormat="1" applyFont="1" applyFill="1" applyBorder="1" applyAlignment="1">
      <alignment horizontal="center" vertical="center" wrapText="1"/>
      <protection/>
    </xf>
    <xf numFmtId="168" fontId="53" fillId="0" borderId="10" xfId="58" applyNumberFormat="1" applyFont="1" applyFill="1" applyBorder="1" applyAlignment="1">
      <alignment horizontal="center" vertical="center" wrapText="1"/>
      <protection/>
    </xf>
    <xf numFmtId="4" fontId="53" fillId="0" borderId="47" xfId="58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center" vertical="center"/>
    </xf>
    <xf numFmtId="0" fontId="11" fillId="25" borderId="48" xfId="58" applyFont="1" applyFill="1" applyBorder="1" applyAlignment="1">
      <alignment horizontal="left" vertical="center" wrapText="1"/>
      <protection/>
    </xf>
    <xf numFmtId="1" fontId="11" fillId="25" borderId="10" xfId="58" applyNumberFormat="1" applyFont="1" applyFill="1" applyBorder="1" applyAlignment="1">
      <alignment horizontal="center" vertical="center" wrapText="1"/>
      <protection/>
    </xf>
    <xf numFmtId="4" fontId="11" fillId="25" borderId="47" xfId="58" applyNumberFormat="1" applyFont="1" applyFill="1" applyBorder="1" applyAlignment="1">
      <alignment horizontal="center" vertical="center" wrapText="1"/>
      <protection/>
    </xf>
    <xf numFmtId="168" fontId="11" fillId="25" borderId="10" xfId="58" applyNumberFormat="1" applyFont="1" applyFill="1" applyBorder="1" applyAlignment="1">
      <alignment horizontal="center" vertical="center" wrapText="1"/>
      <protection/>
    </xf>
    <xf numFmtId="0" fontId="11" fillId="24" borderId="48" xfId="58" applyFont="1" applyFill="1" applyBorder="1" applyAlignment="1">
      <alignment horizontal="left" vertical="center" wrapText="1"/>
      <protection/>
    </xf>
    <xf numFmtId="1" fontId="11" fillId="24" borderId="10" xfId="58" applyNumberFormat="1" applyFont="1" applyFill="1" applyBorder="1" applyAlignment="1">
      <alignment horizontal="center" vertical="center" wrapText="1"/>
      <protection/>
    </xf>
    <xf numFmtId="4" fontId="11" fillId="24" borderId="47" xfId="58" applyNumberFormat="1" applyFont="1" applyFill="1" applyBorder="1" applyAlignment="1">
      <alignment horizontal="center" vertical="center" wrapText="1"/>
      <protection/>
    </xf>
    <xf numFmtId="0" fontId="9" fillId="24" borderId="17" xfId="58" applyFont="1" applyFill="1" applyBorder="1" applyAlignment="1">
      <alignment vertical="center"/>
      <protection/>
    </xf>
    <xf numFmtId="0" fontId="9" fillId="24" borderId="18" xfId="58" applyFont="1" applyFill="1" applyBorder="1" applyAlignment="1">
      <alignment horizontal="center" vertical="center" wrapText="1"/>
      <protection/>
    </xf>
    <xf numFmtId="0" fontId="9" fillId="24" borderId="18" xfId="58" applyFont="1" applyFill="1" applyBorder="1" applyAlignment="1">
      <alignment horizontal="center" vertical="center"/>
      <protection/>
    </xf>
    <xf numFmtId="2" fontId="9" fillId="27" borderId="19" xfId="58" applyNumberFormat="1" applyFont="1" applyFill="1" applyBorder="1" applyAlignment="1">
      <alignment horizontal="center" vertical="center"/>
      <protection/>
    </xf>
    <xf numFmtId="0" fontId="9" fillId="24" borderId="28" xfId="58" applyFont="1" applyFill="1" applyBorder="1" applyAlignment="1">
      <alignment vertical="center"/>
      <protection/>
    </xf>
    <xf numFmtId="0" fontId="9" fillId="24" borderId="29" xfId="58" applyFont="1" applyFill="1" applyBorder="1" applyAlignment="1">
      <alignment horizontal="center" vertical="center" wrapText="1"/>
      <protection/>
    </xf>
    <xf numFmtId="0" fontId="9" fillId="24" borderId="29" xfId="58" applyFont="1" applyFill="1" applyBorder="1" applyAlignment="1">
      <alignment horizontal="center" vertical="center"/>
      <protection/>
    </xf>
    <xf numFmtId="2" fontId="9" fillId="27" borderId="43" xfId="58" applyNumberFormat="1" applyFont="1" applyFill="1" applyBorder="1" applyAlignment="1">
      <alignment horizontal="center" vertical="center"/>
      <protection/>
    </xf>
    <xf numFmtId="0" fontId="9" fillId="24" borderId="35" xfId="58" applyFont="1" applyFill="1" applyBorder="1" applyAlignment="1">
      <alignment vertical="center"/>
      <protection/>
    </xf>
    <xf numFmtId="0" fontId="9" fillId="24" borderId="36" xfId="58" applyFont="1" applyFill="1" applyBorder="1" applyAlignment="1">
      <alignment horizontal="center" vertical="center"/>
      <protection/>
    </xf>
    <xf numFmtId="2" fontId="9" fillId="27" borderId="44" xfId="58" applyNumberFormat="1" applyFont="1" applyFill="1" applyBorder="1" applyAlignment="1">
      <alignment horizontal="center" vertical="center"/>
      <protection/>
    </xf>
    <xf numFmtId="0" fontId="10" fillId="24" borderId="17" xfId="61" applyFont="1" applyFill="1" applyBorder="1" applyAlignment="1" applyProtection="1">
      <alignment horizontal="center" vertical="center"/>
      <protection hidden="1"/>
    </xf>
    <xf numFmtId="0" fontId="10" fillId="24" borderId="18" xfId="61" applyFont="1" applyFill="1" applyBorder="1" applyAlignment="1" applyProtection="1">
      <alignment vertical="center"/>
      <protection hidden="1"/>
    </xf>
    <xf numFmtId="2" fontId="10" fillId="24" borderId="19" xfId="61" applyNumberFormat="1" applyFont="1" applyFill="1" applyBorder="1" applyAlignment="1" applyProtection="1">
      <alignment horizontal="center" vertical="center"/>
      <protection hidden="1"/>
    </xf>
    <xf numFmtId="0" fontId="10" fillId="24" borderId="28" xfId="61" applyFont="1" applyFill="1" applyBorder="1" applyAlignment="1" applyProtection="1">
      <alignment horizontal="center" vertical="center"/>
      <protection hidden="1"/>
    </xf>
    <xf numFmtId="0" fontId="10" fillId="24" borderId="29" xfId="61" applyFont="1" applyFill="1" applyBorder="1" applyAlignment="1" applyProtection="1">
      <alignment vertical="center"/>
      <protection hidden="1"/>
    </xf>
    <xf numFmtId="2" fontId="10" fillId="24" borderId="43" xfId="61" applyNumberFormat="1" applyFont="1" applyFill="1" applyBorder="1" applyAlignment="1" applyProtection="1">
      <alignment horizontal="center" vertical="center"/>
      <protection hidden="1"/>
    </xf>
    <xf numFmtId="2" fontId="10" fillId="24" borderId="43" xfId="58" applyNumberFormat="1" applyFont="1" applyFill="1" applyBorder="1" applyAlignment="1">
      <alignment horizontal="center" vertical="center" wrapText="1"/>
      <protection/>
    </xf>
    <xf numFmtId="0" fontId="10" fillId="24" borderId="35" xfId="61" applyFont="1" applyFill="1" applyBorder="1" applyAlignment="1" applyProtection="1">
      <alignment horizontal="center" vertical="center"/>
      <protection hidden="1"/>
    </xf>
    <xf numFmtId="0" fontId="10" fillId="24" borderId="36" xfId="61" applyFont="1" applyFill="1" applyBorder="1" applyAlignment="1" applyProtection="1">
      <alignment vertical="center"/>
      <protection hidden="1"/>
    </xf>
    <xf numFmtId="2" fontId="10" fillId="24" borderId="44" xfId="58" applyNumberFormat="1" applyFont="1" applyFill="1" applyBorder="1" applyAlignment="1">
      <alignment horizontal="center" vertical="center" wrapText="1"/>
      <protection/>
    </xf>
    <xf numFmtId="0" fontId="30" fillId="24" borderId="0" xfId="58" applyFont="1" applyFill="1" applyBorder="1" applyAlignment="1">
      <alignment vertical="center" wrapText="1"/>
      <protection/>
    </xf>
    <xf numFmtId="0" fontId="30" fillId="24" borderId="0" xfId="58" applyFont="1" applyFill="1" applyBorder="1" applyAlignment="1">
      <alignment vertical="top" wrapText="1"/>
      <protection/>
    </xf>
    <xf numFmtId="0" fontId="30" fillId="24" borderId="0" xfId="63" applyNumberFormat="1" applyFont="1" applyFill="1" applyBorder="1" applyAlignment="1" applyProtection="1">
      <alignment vertical="center" wrapText="1"/>
      <protection/>
    </xf>
    <xf numFmtId="168" fontId="11" fillId="0" borderId="50" xfId="58" applyNumberFormat="1" applyFont="1" applyFill="1" applyBorder="1" applyAlignment="1">
      <alignment horizontal="center" vertical="center" wrapText="1"/>
      <protection/>
    </xf>
    <xf numFmtId="49" fontId="57" fillId="24" borderId="0" xfId="58" applyNumberFormat="1" applyFont="1" applyFill="1" applyBorder="1" applyAlignment="1" applyProtection="1">
      <alignment vertical="center" wrapText="1"/>
      <protection locked="0"/>
    </xf>
    <xf numFmtId="0" fontId="31" fillId="24" borderId="0" xfId="65" applyFont="1" applyFill="1" applyBorder="1" applyAlignment="1">
      <alignment horizontal="center" vertical="center" wrapText="1"/>
      <protection/>
    </xf>
    <xf numFmtId="0" fontId="31" fillId="24" borderId="0" xfId="58" applyFont="1" applyFill="1" applyBorder="1" applyAlignment="1">
      <alignment horizontal="center" vertical="center" wrapText="1"/>
      <protection/>
    </xf>
    <xf numFmtId="49" fontId="58" fillId="26" borderId="47" xfId="58" applyNumberFormat="1" applyFont="1" applyFill="1" applyBorder="1" applyAlignment="1" applyProtection="1">
      <alignment vertical="center" wrapText="1"/>
      <protection locked="0"/>
    </xf>
    <xf numFmtId="0" fontId="31" fillId="23" borderId="0" xfId="58" applyFont="1" applyFill="1" applyBorder="1" applyAlignment="1">
      <alignment horizontal="center" vertical="center" wrapText="1"/>
      <protection/>
    </xf>
    <xf numFmtId="49" fontId="59" fillId="24" borderId="0" xfId="58" applyNumberFormat="1" applyFont="1" applyFill="1" applyBorder="1" applyAlignment="1" applyProtection="1">
      <alignment vertical="center" wrapText="1"/>
      <protection locked="0"/>
    </xf>
    <xf numFmtId="0" fontId="18" fillId="24" borderId="42" xfId="0" applyFont="1" applyFill="1" applyBorder="1" applyAlignment="1">
      <alignment horizontal="left" vertical="center" wrapText="1"/>
    </xf>
    <xf numFmtId="0" fontId="10" fillId="24" borderId="34" xfId="0" applyFont="1" applyFill="1" applyBorder="1" applyAlignment="1">
      <alignment horizontal="left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 vertical="center" wrapText="1"/>
    </xf>
    <xf numFmtId="0" fontId="18" fillId="24" borderId="52" xfId="0" applyFont="1" applyFill="1" applyBorder="1" applyAlignment="1">
      <alignment horizontal="center" vertical="center" wrapText="1"/>
    </xf>
    <xf numFmtId="0" fontId="18" fillId="24" borderId="53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left" wrapText="1"/>
    </xf>
    <xf numFmtId="0" fontId="10" fillId="24" borderId="0" xfId="0" applyFont="1" applyFill="1" applyAlignment="1">
      <alignment horizontal="left"/>
    </xf>
    <xf numFmtId="0" fontId="9" fillId="24" borderId="54" xfId="0" applyFont="1" applyFill="1" applyBorder="1" applyAlignment="1">
      <alignment horizontal="left" vertical="top" wrapText="1"/>
    </xf>
    <xf numFmtId="0" fontId="9" fillId="24" borderId="55" xfId="0" applyFont="1" applyFill="1" applyBorder="1" applyAlignment="1">
      <alignment horizontal="left" vertical="top" wrapText="1"/>
    </xf>
    <xf numFmtId="0" fontId="9" fillId="24" borderId="56" xfId="0" applyFont="1" applyFill="1" applyBorder="1" applyAlignment="1">
      <alignment horizontal="left" vertical="top" wrapText="1"/>
    </xf>
    <xf numFmtId="0" fontId="9" fillId="24" borderId="40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0" fontId="9" fillId="24" borderId="57" xfId="0" applyFont="1" applyFill="1" applyBorder="1" applyAlignment="1">
      <alignment horizontal="left" vertical="top" wrapText="1"/>
    </xf>
    <xf numFmtId="0" fontId="9" fillId="24" borderId="39" xfId="0" applyFont="1" applyFill="1" applyBorder="1" applyAlignment="1">
      <alignment horizontal="left" vertical="top" wrapText="1"/>
    </xf>
    <xf numFmtId="0" fontId="9" fillId="24" borderId="52" xfId="0" applyFont="1" applyFill="1" applyBorder="1" applyAlignment="1">
      <alignment horizontal="left" vertical="top" wrapText="1"/>
    </xf>
    <xf numFmtId="0" fontId="9" fillId="24" borderId="53" xfId="0" applyFont="1" applyFill="1" applyBorder="1" applyAlignment="1">
      <alignment horizontal="left" vertical="top" wrapText="1"/>
    </xf>
    <xf numFmtId="0" fontId="10" fillId="24" borderId="27" xfId="0" applyFont="1" applyFill="1" applyBorder="1" applyAlignment="1">
      <alignment horizontal="left" vertical="top" wrapText="1"/>
    </xf>
    <xf numFmtId="4" fontId="28" fillId="24" borderId="0" xfId="0" applyNumberFormat="1" applyFont="1" applyFill="1" applyAlignment="1">
      <alignment horizontal="left" vertical="top" wrapText="1"/>
    </xf>
    <xf numFmtId="0" fontId="10" fillId="24" borderId="42" xfId="0" applyFont="1" applyFill="1" applyBorder="1" applyAlignment="1">
      <alignment horizontal="left" vertical="top" wrapText="1"/>
    </xf>
    <xf numFmtId="0" fontId="10" fillId="24" borderId="27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center" wrapText="1"/>
    </xf>
    <xf numFmtId="0" fontId="9" fillId="24" borderId="42" xfId="0" applyFont="1" applyFill="1" applyBorder="1" applyAlignment="1">
      <alignment horizontal="center" vertical="center" wrapText="1"/>
    </xf>
    <xf numFmtId="0" fontId="10" fillId="24" borderId="34" xfId="0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4" fontId="0" fillId="24" borderId="58" xfId="0" applyNumberFormat="1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12" fillId="24" borderId="0" xfId="0" applyFont="1" applyFill="1" applyAlignment="1">
      <alignment horizontal="center" wrapText="1"/>
    </xf>
    <xf numFmtId="0" fontId="29" fillId="24" borderId="0" xfId="0" applyFont="1" applyFill="1" applyAlignment="1">
      <alignment horizont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58" xfId="0" applyFont="1" applyFill="1" applyBorder="1" applyAlignment="1">
      <alignment horizontal="center" vertical="center" wrapText="1"/>
    </xf>
    <xf numFmtId="0" fontId="11" fillId="24" borderId="0" xfId="63" applyNumberFormat="1" applyFont="1" applyFill="1" applyBorder="1" applyAlignment="1" applyProtection="1">
      <alignment horizontal="left" vertical="center" wrapText="1"/>
      <protection/>
    </xf>
    <xf numFmtId="49" fontId="58" fillId="26" borderId="60" xfId="58" applyNumberFormat="1" applyFont="1" applyFill="1" applyBorder="1" applyAlignment="1" applyProtection="1">
      <alignment horizontal="center" vertical="center" wrapText="1"/>
      <protection locked="0"/>
    </xf>
    <xf numFmtId="49" fontId="58" fillId="26" borderId="11" xfId="58" applyNumberFormat="1" applyFont="1" applyFill="1" applyBorder="1" applyAlignment="1" applyProtection="1">
      <alignment horizontal="center" vertical="center" wrapText="1"/>
      <protection locked="0"/>
    </xf>
    <xf numFmtId="49" fontId="58" fillId="26" borderId="61" xfId="58" applyNumberFormat="1" applyFont="1" applyFill="1" applyBorder="1" applyAlignment="1" applyProtection="1">
      <alignment horizontal="center" vertical="center" wrapText="1"/>
      <protection locked="0"/>
    </xf>
    <xf numFmtId="0" fontId="11" fillId="0" borderId="62" xfId="63" applyNumberFormat="1" applyFont="1" applyFill="1" applyBorder="1" applyAlignment="1" applyProtection="1">
      <alignment horizontal="center" vertical="center" wrapText="1"/>
      <protection/>
    </xf>
    <xf numFmtId="0" fontId="29" fillId="24" borderId="0" xfId="61" applyFont="1" applyFill="1" applyBorder="1" applyAlignment="1" applyProtection="1">
      <alignment horizontal="center" vertical="top"/>
      <protection hidden="1"/>
    </xf>
    <xf numFmtId="0" fontId="29" fillId="24" borderId="0" xfId="58" applyFont="1" applyFill="1" applyBorder="1" applyAlignment="1">
      <alignment horizontal="center" vertical="top"/>
      <protection/>
    </xf>
    <xf numFmtId="0" fontId="60" fillId="24" borderId="0" xfId="58" applyFont="1" applyFill="1" applyBorder="1" applyAlignment="1">
      <alignment horizontal="center" vertical="top"/>
      <protection/>
    </xf>
    <xf numFmtId="0" fontId="12" fillId="24" borderId="63" xfId="65" applyFont="1" applyFill="1" applyBorder="1" applyAlignment="1">
      <alignment horizontal="center" vertical="center" wrapText="1"/>
      <protection/>
    </xf>
    <xf numFmtId="0" fontId="12" fillId="24" borderId="48" xfId="65" applyFont="1" applyFill="1" applyBorder="1" applyAlignment="1">
      <alignment horizontal="center" vertical="center" wrapText="1"/>
      <protection/>
    </xf>
    <xf numFmtId="49" fontId="58" fillId="26" borderId="64" xfId="58" applyNumberFormat="1" applyFont="1" applyFill="1" applyBorder="1" applyAlignment="1" applyProtection="1">
      <alignment horizontal="center" vertical="center" wrapText="1"/>
      <protection locked="0"/>
    </xf>
    <xf numFmtId="49" fontId="58" fillId="26" borderId="42" xfId="58" applyNumberFormat="1" applyFont="1" applyFill="1" applyBorder="1" applyAlignment="1" applyProtection="1">
      <alignment horizontal="center" vertical="center" wrapText="1"/>
      <protection locked="0"/>
    </xf>
    <xf numFmtId="49" fontId="58" fillId="26" borderId="65" xfId="58" applyNumberFormat="1" applyFont="1" applyFill="1" applyBorder="1" applyAlignment="1" applyProtection="1">
      <alignment horizontal="center" vertical="center" wrapText="1"/>
      <protection locked="0"/>
    </xf>
    <xf numFmtId="49" fontId="58" fillId="26" borderId="66" xfId="58" applyNumberFormat="1" applyFont="1" applyFill="1" applyBorder="1" applyAlignment="1" applyProtection="1">
      <alignment horizontal="center" vertical="center" wrapText="1"/>
      <protection locked="0"/>
    </xf>
    <xf numFmtId="49" fontId="58" fillId="26" borderId="67" xfId="58" applyNumberFormat="1" applyFont="1" applyFill="1" applyBorder="1" applyAlignment="1" applyProtection="1">
      <alignment horizontal="center" vertical="center" wrapText="1"/>
      <protection locked="0"/>
    </xf>
    <xf numFmtId="49" fontId="58" fillId="26" borderId="68" xfId="58" applyNumberFormat="1" applyFont="1" applyFill="1" applyBorder="1" applyAlignment="1" applyProtection="1">
      <alignment horizontal="center" vertical="center" wrapText="1"/>
      <protection locked="0"/>
    </xf>
    <xf numFmtId="0" fontId="11" fillId="24" borderId="0" xfId="64" applyFont="1" applyFill="1" applyBorder="1" applyAlignment="1">
      <alignment horizontal="left" vertical="center" wrapText="1"/>
      <protection/>
    </xf>
    <xf numFmtId="0" fontId="12" fillId="24" borderId="0" xfId="61" applyFont="1" applyFill="1" applyBorder="1" applyAlignment="1" applyProtection="1">
      <alignment horizontal="center"/>
      <protection hidden="1"/>
    </xf>
    <xf numFmtId="0" fontId="12" fillId="24" borderId="0" xfId="58" applyFont="1" applyFill="1" applyBorder="1" applyAlignment="1">
      <alignment horizontal="center" vertical="center"/>
      <protection/>
    </xf>
    <xf numFmtId="0" fontId="9" fillId="24" borderId="69" xfId="58" applyFont="1" applyFill="1" applyBorder="1" applyAlignment="1">
      <alignment horizontal="center" vertical="center"/>
      <protection/>
    </xf>
    <xf numFmtId="173" fontId="22" fillId="24" borderId="0" xfId="61" applyNumberFormat="1" applyFont="1" applyFill="1" applyBorder="1" applyAlignment="1" applyProtection="1">
      <alignment horizontal="center" vertical="center" wrapText="1"/>
      <protection hidden="1"/>
    </xf>
    <xf numFmtId="173" fontId="17" fillId="24" borderId="0" xfId="61" applyNumberFormat="1" applyFont="1" applyFill="1" applyBorder="1" applyAlignment="1" applyProtection="1">
      <alignment horizontal="center" vertical="center" wrapText="1"/>
      <protection hidden="1"/>
    </xf>
    <xf numFmtId="0" fontId="29" fillId="24" borderId="0" xfId="58" applyFont="1" applyFill="1" applyBorder="1" applyAlignment="1">
      <alignment horizontal="center"/>
      <protection/>
    </xf>
    <xf numFmtId="0" fontId="11" fillId="24" borderId="0" xfId="58" applyFont="1" applyFill="1" applyBorder="1" applyAlignment="1">
      <alignment horizontal="center"/>
      <protection/>
    </xf>
    <xf numFmtId="0" fontId="11" fillId="24" borderId="0" xfId="63" applyNumberFormat="1" applyFont="1" applyFill="1" applyBorder="1" applyAlignment="1" applyProtection="1">
      <alignment horizontal="left" vertical="center" wrapText="1"/>
      <protection/>
    </xf>
    <xf numFmtId="0" fontId="11" fillId="24" borderId="0" xfId="64" applyFont="1" applyFill="1" applyBorder="1" applyAlignment="1">
      <alignment horizontal="left" vertical="center" wrapText="1"/>
      <protection/>
    </xf>
    <xf numFmtId="0" fontId="62" fillId="24" borderId="0" xfId="63" applyNumberFormat="1" applyFont="1" applyFill="1" applyBorder="1" applyAlignment="1" applyProtection="1">
      <alignment horizontal="center" vertical="center" wrapText="1"/>
      <protection/>
    </xf>
    <xf numFmtId="0" fontId="63" fillId="24" borderId="0" xfId="63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Domestic 14042009_ITI_draft" xfId="34"/>
    <cellStyle name="Percent 2" xfId="35"/>
    <cellStyle name="SAPBEXstdItem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pltc" xfId="61"/>
    <cellStyle name="Обычный_Price m2" xfId="62"/>
    <cellStyle name="Обычный_TCkatalog" xfId="63"/>
    <cellStyle name="Обычный_Лист2" xfId="64"/>
    <cellStyle name="Обычный_Прайс-листы отдела продаж 24.04.0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Связанная ячейка" xfId="72"/>
    <cellStyle name="Текст предупреждения" xfId="73"/>
    <cellStyle name="Тысячи [0]_figures" xfId="74"/>
    <cellStyle name="Тысячи_figures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790575</xdr:colOff>
      <xdr:row>0</xdr:row>
      <xdr:rowOff>28575</xdr:rowOff>
    </xdr:from>
    <xdr:to>
      <xdr:col>12</xdr:col>
      <xdr:colOff>838200</xdr:colOff>
      <xdr:row>1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28575"/>
          <a:ext cx="2657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733425</xdr:colOff>
      <xdr:row>2</xdr:row>
      <xdr:rowOff>0</xdr:rowOff>
    </xdr:to>
    <xdr:pic>
      <xdr:nvPicPr>
        <xdr:cNvPr id="2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05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2</xdr:row>
      <xdr:rowOff>342900</xdr:rowOff>
    </xdr:from>
    <xdr:to>
      <xdr:col>5</xdr:col>
      <xdr:colOff>1209675</xdr:colOff>
      <xdr:row>4</xdr:row>
      <xdr:rowOff>209550</xdr:rowOff>
    </xdr:to>
    <xdr:pic>
      <xdr:nvPicPr>
        <xdr:cNvPr id="1" name="Picture 3" descr="logo-ROCKFACADE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457325"/>
          <a:ext cx="3028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66675</xdr:rowOff>
    </xdr:from>
    <xdr:to>
      <xdr:col>6</xdr:col>
      <xdr:colOff>19050</xdr:colOff>
      <xdr:row>2</xdr:row>
      <xdr:rowOff>295275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1028700"/>
          <a:ext cx="2667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2495550</xdr:colOff>
      <xdr:row>3</xdr:row>
      <xdr:rowOff>114300</xdr:rowOff>
    </xdr:to>
    <xdr:pic>
      <xdr:nvPicPr>
        <xdr:cNvPr id="3" name="Picture 2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14425"/>
          <a:ext cx="2495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2838450</xdr:colOff>
      <xdr:row>0</xdr:row>
      <xdr:rowOff>38100</xdr:rowOff>
    </xdr:from>
    <xdr:to>
      <xdr:col>9</xdr:col>
      <xdr:colOff>600075</xdr:colOff>
      <xdr:row>2</xdr:row>
      <xdr:rowOff>85725</xdr:rowOff>
    </xdr:to>
    <xdr:pic>
      <xdr:nvPicPr>
        <xdr:cNvPr id="1" name="Picture 3" descr="logo-ROCKFACADE_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38100"/>
          <a:ext cx="2390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22</xdr:row>
      <xdr:rowOff>85725</xdr:rowOff>
    </xdr:from>
    <xdr:to>
      <xdr:col>6</xdr:col>
      <xdr:colOff>2343150</xdr:colOff>
      <xdr:row>24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5248275"/>
          <a:ext cx="2657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2495550</xdr:colOff>
      <xdr:row>2</xdr:row>
      <xdr:rowOff>76200</xdr:rowOff>
    </xdr:to>
    <xdr:pic>
      <xdr:nvPicPr>
        <xdr:cNvPr id="3" name="Picture 3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495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INVO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ra-trans1\f\WINDOWS\&#1056;&#1072;&#1073;&#1086;&#1095;&#1080;&#1081;%20&#1089;&#1090;&#1086;&#1083;\&#1054;&#1092;&#1080;&#1089;&#1085;&#1099;&#1077;%20&#1076;&#1086;&#1082;&#1091;&#1084;&#1077;&#1085;&#1090;&#1099;\&#1055;&#1086;&#1089;&#1090;&#1072;&#1074;&#1082;&#1080;\WINXLS\S&amp;N\BOOK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mops01\analysis\Documents%20and%20Settings\ovc\Local%20Settings\Temporary%20Internet%20Files\OLK169\1&#1050;&#1086;&#1087;&#1080;&#1103;%20&#1080;&#1079;&#1086;&#1083;&#1103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LK\Local%20Settings\Temporary%20Internet%20Files\Content.Outlook\FFIAQA57\RockFacade_V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_list"/>
      <sheetName val="ord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Ta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аменная вата RFI"/>
      <sheetName val="компоненты"/>
      <sheetName val="расчетный лист"/>
      <sheetName val="TG"/>
      <sheetName val="продукция"/>
      <sheetName val="САП"/>
      <sheetName val="ПРАЙС"/>
      <sheetName val="Material"/>
      <sheetName val="Cost (2)"/>
      <sheetName val="Лист1"/>
    </sheetNames>
    <sheetDataSet>
      <sheetData sheetId="4">
        <row r="3">
          <cell r="B3" t="str">
            <v>Facade Batts 1000x600x25</v>
          </cell>
        </row>
        <row r="4">
          <cell r="B4" t="str">
            <v>Facade Batts 1000x600x30</v>
          </cell>
        </row>
        <row r="5">
          <cell r="B5" t="str">
            <v>Facade Batts 1000x600x40</v>
          </cell>
        </row>
        <row r="6">
          <cell r="B6" t="str">
            <v>Facade Batts 1000x600x50</v>
          </cell>
        </row>
        <row r="7">
          <cell r="B7" t="str">
            <v>Facade Batts 1000x600x50 4ST/PAC CZ</v>
          </cell>
        </row>
        <row r="8">
          <cell r="B8" t="str">
            <v>Facade Batts 1000x600x60</v>
          </cell>
        </row>
        <row r="9">
          <cell r="B9" t="str">
            <v>Facade Batts 1000x600x70</v>
          </cell>
        </row>
        <row r="10">
          <cell r="B10" t="str">
            <v>Facade Batts 1000x600x80</v>
          </cell>
        </row>
        <row r="11">
          <cell r="B11" t="str">
            <v>Facade Batts 1000x600x80 3ST/PAC</v>
          </cell>
        </row>
        <row r="12">
          <cell r="B12" t="str">
            <v>Facade Batts 1000x600x90</v>
          </cell>
        </row>
        <row r="13">
          <cell r="B13" t="str">
            <v>Facade Batts 1000x600x100</v>
          </cell>
        </row>
        <row r="14">
          <cell r="B14" t="str">
            <v>Facade Batts 1000x600x100 2ST/PAC CZ</v>
          </cell>
        </row>
        <row r="15">
          <cell r="B15" t="str">
            <v>Facade Batts 1000x600x110</v>
          </cell>
        </row>
        <row r="16">
          <cell r="B16" t="str">
            <v>Facade Batts 1000x600x120</v>
          </cell>
        </row>
        <row r="17">
          <cell r="B17" t="str">
            <v>Facade Batts 1000x600x120 2ST/PAC CZ</v>
          </cell>
        </row>
        <row r="18">
          <cell r="B18" t="str">
            <v>Facade Batts 1000x600x130</v>
          </cell>
        </row>
        <row r="19">
          <cell r="B19" t="str">
            <v>Facade Batts 1000x600x130</v>
          </cell>
        </row>
        <row r="20">
          <cell r="B20" t="str">
            <v>Facade Batts 1000x600x140</v>
          </cell>
        </row>
        <row r="21">
          <cell r="B21" t="str">
            <v>Facade Batts 1000x600x140 1ST/PAC CZ</v>
          </cell>
        </row>
        <row r="22">
          <cell r="B22" t="str">
            <v>Facade Batts 1000x600x150</v>
          </cell>
        </row>
        <row r="23">
          <cell r="B23" t="str">
            <v>Facade Batts 1000x600x150</v>
          </cell>
        </row>
        <row r="24">
          <cell r="B24" t="str">
            <v>Facade Batts 1000x600x150 1ST/PAC CZ</v>
          </cell>
        </row>
        <row r="25">
          <cell r="B25" t="str">
            <v>Facade Batts 1000x600x160</v>
          </cell>
        </row>
        <row r="26">
          <cell r="B26" t="str">
            <v>Facade Batts 1000x600x170</v>
          </cell>
        </row>
        <row r="27">
          <cell r="B27" t="str">
            <v>Facade Batts 1000x600x180</v>
          </cell>
        </row>
        <row r="28">
          <cell r="B28" t="str">
            <v>Facade Batts 1000x600x180 (1st/pac) CZ</v>
          </cell>
        </row>
        <row r="29">
          <cell r="B29" t="str">
            <v>Facade Batts 1200x500x50</v>
          </cell>
        </row>
        <row r="30">
          <cell r="B30" t="str">
            <v>Facade Batts 1200x500x50 </v>
          </cell>
        </row>
        <row r="31">
          <cell r="B31" t="str">
            <v>Facade Batts 1200x500x60 (4st/pac)</v>
          </cell>
        </row>
        <row r="32">
          <cell r="B32" t="str">
            <v>Facade Batts 1200x500x70 (3ST/PAC)</v>
          </cell>
        </row>
        <row r="33">
          <cell r="B33" t="str">
            <v>Facade Batts 1200x500x80</v>
          </cell>
        </row>
        <row r="34">
          <cell r="B34" t="str">
            <v>Facade Batts 1200x500x90 обож</v>
          </cell>
        </row>
        <row r="35">
          <cell r="B35" t="str">
            <v>Facade Batts 1200x500x100</v>
          </cell>
        </row>
        <row r="36">
          <cell r="B36" t="str">
            <v>Facade Batts 1200x500x110 (2ST/PAC)</v>
          </cell>
        </row>
        <row r="37">
          <cell r="B37" t="str">
            <v>Facade Batts 1200x500x120 (2ST/PAC)</v>
          </cell>
        </row>
        <row r="38">
          <cell r="B38" t="str">
            <v>Facade Batts 1200x500x130</v>
          </cell>
        </row>
        <row r="39">
          <cell r="B39" t="str">
            <v>Facade Batts 1200x500x140</v>
          </cell>
        </row>
        <row r="40">
          <cell r="B40" t="str">
            <v>Facade Batts 1200x500x150</v>
          </cell>
        </row>
        <row r="41">
          <cell r="B41" t="str">
            <v>Facade Batts 1200x500x160</v>
          </cell>
        </row>
        <row r="42">
          <cell r="B42" t="str">
            <v>Facade Batts 1200x500x180</v>
          </cell>
        </row>
        <row r="43">
          <cell r="B43" t="str">
            <v>Facade Batts 1200x500x190</v>
          </cell>
        </row>
        <row r="44">
          <cell r="B44" t="str">
            <v>Facade Batts 1200x500x200</v>
          </cell>
        </row>
        <row r="45">
          <cell r="B45" t="str">
            <v>Facade Batts (0)1000x600x25</v>
          </cell>
        </row>
        <row r="46">
          <cell r="B46" t="str">
            <v>Facade Batts (0)1000x600x30</v>
          </cell>
        </row>
        <row r="47">
          <cell r="B47" t="str">
            <v>Facade Batts (0)1000x600x40</v>
          </cell>
        </row>
        <row r="48">
          <cell r="B48" t="str">
            <v>Facade Batts (0)1000x600x50</v>
          </cell>
        </row>
        <row r="49">
          <cell r="B49" t="str">
            <v>Facade Batts (0)1000x600x50(20PAC/PAL)</v>
          </cell>
        </row>
        <row r="50">
          <cell r="B50" t="str">
            <v>Facade Batts (0)1000x600x50 4ST/PAC</v>
          </cell>
        </row>
        <row r="51">
          <cell r="B51" t="str">
            <v>Facade Batts (0)1000x600x60</v>
          </cell>
        </row>
        <row r="52">
          <cell r="B52" t="str">
            <v>Facade Batts (0)1000x600x60(4st/pac)</v>
          </cell>
        </row>
        <row r="53">
          <cell r="B53" t="str">
            <v>Facade Batts (0)1000x600x70</v>
          </cell>
        </row>
        <row r="54">
          <cell r="B54" t="str">
            <v>Facade Batts (0)1000x600x80</v>
          </cell>
        </row>
        <row r="55">
          <cell r="B55" t="str">
            <v>Facade Batts (0)1000x600x80 (3st/pac)</v>
          </cell>
        </row>
        <row r="56">
          <cell r="B56" t="str">
            <v>Facade Batts (0)1000x600x90</v>
          </cell>
        </row>
        <row r="57">
          <cell r="B57" t="str">
            <v>Facade Batts (0)1000x600x100</v>
          </cell>
        </row>
        <row r="58">
          <cell r="B58" t="str">
            <v>Facade Batts (0)1000x600x100(2st/pac)</v>
          </cell>
        </row>
        <row r="59">
          <cell r="B59" t="str">
            <v>Facade Batts (0)1000х600x110</v>
          </cell>
        </row>
        <row r="60">
          <cell r="B60" t="str">
            <v>Facade Batts (0)1000x600x120</v>
          </cell>
        </row>
        <row r="61">
          <cell r="B61" t="str">
            <v>Facade Batts (0)1000x600x120(2st/pac)</v>
          </cell>
        </row>
        <row r="62">
          <cell r="B62" t="str">
            <v>Facade Batts (0)1000x600x130</v>
          </cell>
        </row>
        <row r="63">
          <cell r="B63" t="str">
            <v>Facade Batts (0)1000x600x130(2st/pac)</v>
          </cell>
        </row>
        <row r="64">
          <cell r="B64" t="str">
            <v>Facade Batts (N) (0)1000x600x130</v>
          </cell>
        </row>
        <row r="65">
          <cell r="B65" t="str">
            <v>Facade Batts (0)1000x600x140</v>
          </cell>
        </row>
        <row r="66">
          <cell r="B66" t="str">
            <v>Facade Batts(0)1000x600x140 1st/pac</v>
          </cell>
        </row>
        <row r="67">
          <cell r="B67" t="str">
            <v>Facade Batts (0)1000x600x150</v>
          </cell>
        </row>
        <row r="68">
          <cell r="B68" t="str">
            <v>Facade Batts(0)1000x600x150 1st/pac</v>
          </cell>
        </row>
        <row r="69">
          <cell r="B69" t="str">
            <v>Facade Batts (0)1000x600x160</v>
          </cell>
        </row>
        <row r="70">
          <cell r="B70" t="str">
            <v>Facade Batts (0)1000x600x170</v>
          </cell>
        </row>
        <row r="71">
          <cell r="B71" t="str">
            <v>Facade Batts (0)1000x600x180</v>
          </cell>
        </row>
        <row r="72">
          <cell r="B72" t="str">
            <v>Facade Batts (0)1200x500x40</v>
          </cell>
        </row>
        <row r="73">
          <cell r="B73" t="str">
            <v>Facade Batts (0)1200x500x50</v>
          </cell>
        </row>
        <row r="74">
          <cell r="B74" t="str">
            <v>Facade Batts (0)1200x500x60</v>
          </cell>
        </row>
        <row r="75">
          <cell r="B75" t="str">
            <v>Facade Batts (0)1200x500x70</v>
          </cell>
        </row>
        <row r="76">
          <cell r="B76" t="str">
            <v>Facade Batts (0)1200x500x80</v>
          </cell>
        </row>
        <row r="77">
          <cell r="B77" t="str">
            <v>Facade Batts (0)1200x500x90</v>
          </cell>
        </row>
        <row r="78">
          <cell r="B78" t="str">
            <v>Facade Batts (0)1200x500x100</v>
          </cell>
        </row>
        <row r="79">
          <cell r="B79" t="str">
            <v>Facade Batts (0)1200x500x110</v>
          </cell>
        </row>
        <row r="80">
          <cell r="B80" t="str">
            <v>Facade Batts (0)1200x500x120</v>
          </cell>
        </row>
        <row r="81">
          <cell r="B81" t="str">
            <v>Facade Batts (0)1200x500x130</v>
          </cell>
        </row>
        <row r="82">
          <cell r="B82" t="str">
            <v>Facade Batts (0)1200x500x140</v>
          </cell>
        </row>
        <row r="83">
          <cell r="B83" t="str">
            <v>Facade Batts (0)1200x500x150</v>
          </cell>
        </row>
        <row r="84">
          <cell r="B84" t="str">
            <v>Facade Batts (0)1200x500x160</v>
          </cell>
        </row>
        <row r="85">
          <cell r="B85" t="str">
            <v>Facade Batts (0)1200x500x170</v>
          </cell>
        </row>
        <row r="86">
          <cell r="B86" t="str">
            <v>Facade Batts (0)1200x500x180</v>
          </cell>
        </row>
        <row r="87">
          <cell r="B87" t="str">
            <v>Facade Batts (0)1200x500x190</v>
          </cell>
        </row>
        <row r="88">
          <cell r="B88" t="str">
            <v>Facade Batts (0)1200x500x200</v>
          </cell>
        </row>
        <row r="89">
          <cell r="B89" t="str">
            <v>Facade Batts D 1200x500x70 </v>
          </cell>
        </row>
        <row r="90">
          <cell r="B90" t="str">
            <v>Facade Batts D 1200x500x80 </v>
          </cell>
        </row>
        <row r="91">
          <cell r="B91" t="str">
            <v>Facade Batts D 1200x500x90 </v>
          </cell>
        </row>
        <row r="92">
          <cell r="B92" t="str">
            <v>Facade Batts D 1200x500x100 обож.</v>
          </cell>
        </row>
        <row r="93">
          <cell r="B93" t="str">
            <v>Facade Batts D 1200x500x110 </v>
          </cell>
        </row>
        <row r="94">
          <cell r="B94" t="str">
            <v>Facade Batts D 1200x500x120 </v>
          </cell>
        </row>
        <row r="95">
          <cell r="B95" t="str">
            <v>Facade Batts D 1200x500x130 </v>
          </cell>
        </row>
        <row r="96">
          <cell r="B96" t="str">
            <v>Facade Batts D 1200x500x140 </v>
          </cell>
        </row>
        <row r="97">
          <cell r="B97" t="str">
            <v>Facade Batts D 1200x500x150</v>
          </cell>
        </row>
        <row r="98">
          <cell r="B98" t="str">
            <v>Facade Batts D 1200x500x150 </v>
          </cell>
        </row>
        <row r="99">
          <cell r="B99" t="str">
            <v>Facade Batts D 1200x500x160 обож.</v>
          </cell>
        </row>
        <row r="100">
          <cell r="B100" t="str">
            <v>Facade Batts D 1200x500x170</v>
          </cell>
        </row>
        <row r="101">
          <cell r="B101" t="str">
            <v>Facade Batts D 1200x500x180 обож.</v>
          </cell>
        </row>
        <row r="102">
          <cell r="B102" t="str">
            <v>Facade Batts D 1200x500x190 </v>
          </cell>
        </row>
        <row r="103">
          <cell r="B103" t="str">
            <v>Facade Batts D 1200x500x200 </v>
          </cell>
        </row>
        <row r="104">
          <cell r="B104" t="str">
            <v>Facade Batts D 1200х500х210</v>
          </cell>
        </row>
        <row r="105">
          <cell r="B105" t="str">
            <v>Facade Batts D 1200х500х220</v>
          </cell>
        </row>
        <row r="106">
          <cell r="B106" t="str">
            <v>Facade Batts D 1200х500х230</v>
          </cell>
        </row>
        <row r="107">
          <cell r="B107" t="str">
            <v>Facade Batts D 1200х500х240</v>
          </cell>
        </row>
        <row r="108">
          <cell r="B108" t="str">
            <v>Facade Batts D 1200х500х250</v>
          </cell>
        </row>
        <row r="109">
          <cell r="B109" t="str">
            <v>Facade Batts D 1000x600x70 </v>
          </cell>
        </row>
        <row r="110">
          <cell r="B110" t="str">
            <v>Facade Batts D 1000x600x80 </v>
          </cell>
        </row>
        <row r="111">
          <cell r="B111" t="str">
            <v>Facade Batts D 1000x600x80 CZ</v>
          </cell>
        </row>
        <row r="112">
          <cell r="B112" t="str">
            <v>Facade Batts D 1000x600x90 </v>
          </cell>
        </row>
        <row r="113">
          <cell r="B113" t="str">
            <v>Facade Batts D 1000x600x100 </v>
          </cell>
        </row>
        <row r="114">
          <cell r="B114" t="str">
            <v>Facade Batts D 1000x600x100 CZ</v>
          </cell>
        </row>
        <row r="115">
          <cell r="B115" t="str">
            <v>Facade Batts D 1000x600x110 обож.</v>
          </cell>
        </row>
        <row r="116">
          <cell r="B116" t="str">
            <v>Facade Batts D 1000x600x120 </v>
          </cell>
        </row>
        <row r="117">
          <cell r="B117" t="str">
            <v>Facade Batts D 1000x600x120 CZ</v>
          </cell>
        </row>
        <row r="118">
          <cell r="B118" t="str">
            <v>Facade Batts D 1000x600x130 </v>
          </cell>
        </row>
        <row r="119">
          <cell r="B119" t="str">
            <v>Facade Batts D 1000x600x140 </v>
          </cell>
        </row>
        <row r="120">
          <cell r="B120" t="str">
            <v>Facade Batts D 1000x600x140 CZ</v>
          </cell>
        </row>
        <row r="121">
          <cell r="B121" t="str">
            <v>Facade Batts D 1000x600x150 </v>
          </cell>
        </row>
        <row r="122">
          <cell r="B122" t="str">
            <v>Facade Batts D 1000x600x150 CZ</v>
          </cell>
        </row>
        <row r="123">
          <cell r="B123" t="str">
            <v>Facade Batts D 1000x600x160 </v>
          </cell>
        </row>
        <row r="124">
          <cell r="B124" t="str">
            <v>Facade Batts D 1000x600x170 </v>
          </cell>
        </row>
        <row r="125">
          <cell r="B125" t="str">
            <v>Facade Batts D 1000x600x180 </v>
          </cell>
        </row>
        <row r="126">
          <cell r="B126" t="str">
            <v>Facade Batts D 1000x600x190 </v>
          </cell>
        </row>
        <row r="127">
          <cell r="B127" t="str">
            <v>Facade Batts D 1000x600x200 </v>
          </cell>
        </row>
        <row r="128">
          <cell r="B128" t="str">
            <v>FacadeBattsOptima1000x600x150</v>
          </cell>
        </row>
        <row r="129">
          <cell r="B129" t="str">
            <v>Facade Lamella 1200x200x40 16st/pac</v>
          </cell>
        </row>
        <row r="130">
          <cell r="B130" t="str">
            <v>Facade Lamella 1200x200x50 (14 st/pac)</v>
          </cell>
        </row>
        <row r="131">
          <cell r="B131" t="str">
            <v>Facade Lamella 1200x200x100 8st/pac</v>
          </cell>
        </row>
        <row r="132">
          <cell r="B132" t="str">
            <v>Facade Lamella 1200x200x120 (6 st/pac)</v>
          </cell>
        </row>
        <row r="133">
          <cell r="B133" t="str">
            <v>Facade Lamella 1200х200х140</v>
          </cell>
        </row>
        <row r="134">
          <cell r="B134" t="str">
            <v>Facade Lamella 1200x200x150</v>
          </cell>
        </row>
        <row r="135">
          <cell r="B135" t="str">
            <v>Facade Lamella 1200x200x160</v>
          </cell>
        </row>
        <row r="136">
          <cell r="B136" t="str">
            <v>Facade Lamella 1200x200x240 (2 st/pac)</v>
          </cell>
        </row>
        <row r="137">
          <cell r="B137" t="str">
            <v>ФАСАД ЛАМЕЛЛА1200x200x50</v>
          </cell>
        </row>
        <row r="138">
          <cell r="B138" t="str">
            <v>ФАСАД ЛАМЕЛЛА1200x200x60</v>
          </cell>
        </row>
        <row r="139">
          <cell r="B139" t="str">
            <v>ФАСАД ЛАМЕЛЛА1200x200x70</v>
          </cell>
        </row>
        <row r="140">
          <cell r="B140" t="str">
            <v>ФАСАД ЛАМЕЛЛА1200x200x80</v>
          </cell>
        </row>
        <row r="141">
          <cell r="B141" t="str">
            <v>ФАСАД ЛАМЕЛЛА1200x200x90</v>
          </cell>
        </row>
        <row r="142">
          <cell r="B142" t="str">
            <v>ФАСАД ЛАМЕЛЛА1200x200x100</v>
          </cell>
        </row>
        <row r="143">
          <cell r="B143" t="str">
            <v>ФАСАД ЛАМЕЛЛА1200x200x110</v>
          </cell>
        </row>
        <row r="144">
          <cell r="B144" t="str">
            <v>ФАСАД ЛАМЕЛЛА1200x200x120</v>
          </cell>
        </row>
        <row r="145">
          <cell r="B145" t="str">
            <v>ФАСАД ЛАМЕЛЛА1200x200x130</v>
          </cell>
        </row>
        <row r="146">
          <cell r="B146" t="str">
            <v>ФАСАД ЛАМЕЛЛА1200x200x140</v>
          </cell>
        </row>
        <row r="147">
          <cell r="B147" t="str">
            <v>ФАСАД ЛАМЕЛЛА1200x200x150</v>
          </cell>
        </row>
        <row r="148">
          <cell r="B148" t="str">
            <v>ФАСАД ЛАМЕЛЛА1200x200x160</v>
          </cell>
        </row>
        <row r="149">
          <cell r="B149" t="str">
            <v>ФАСАД ЛАМЕЛЛА1200x200x170</v>
          </cell>
        </row>
        <row r="150">
          <cell r="B150" t="str">
            <v>ФАСАД ЛАМЕЛЛА1200x200x180</v>
          </cell>
        </row>
        <row r="151">
          <cell r="B151" t="str">
            <v>ФАСАД ЛАМЕЛЛА1200x200x190</v>
          </cell>
        </row>
        <row r="152">
          <cell r="B152" t="str">
            <v>ФАСАД ЛАМЕЛЛА1200x200x200</v>
          </cell>
        </row>
        <row r="153">
          <cell r="B153" t="str">
            <v>ФАСАД ЛАМЕЛЛА1200x150x50</v>
          </cell>
        </row>
        <row r="154">
          <cell r="B154" t="str">
            <v>ФАСАД ЛАМЕЛЛА1200x150x60</v>
          </cell>
        </row>
        <row r="155">
          <cell r="B155" t="str">
            <v>ФАСАД ЛАМЕЛЛА1200x150x70</v>
          </cell>
        </row>
        <row r="156">
          <cell r="B156" t="str">
            <v>ФАСАД ЛАМЕЛЛА1200x150x80</v>
          </cell>
        </row>
        <row r="157">
          <cell r="B157" t="str">
            <v>ФАСАД ЛАМЕЛЛА1200x150x90</v>
          </cell>
        </row>
        <row r="158">
          <cell r="B158" t="str">
            <v>ФАСАД ЛАМЕЛЛА1200x150x100</v>
          </cell>
        </row>
        <row r="159">
          <cell r="B159" t="str">
            <v>ФАСАД ЛАМЕЛЛА1200x150x110</v>
          </cell>
        </row>
        <row r="160">
          <cell r="B160" t="str">
            <v>ФАСАД ЛАМЕЛЛА1200x150x120</v>
          </cell>
        </row>
        <row r="161">
          <cell r="B161" t="str">
            <v>ФАСАД ЛАМЕЛЛА1200x150x130</v>
          </cell>
        </row>
        <row r="162">
          <cell r="B162" t="str">
            <v>ФАСАД ЛАМЕЛЛА1200x150x140</v>
          </cell>
        </row>
        <row r="163">
          <cell r="B163" t="str">
            <v>ФАСАД ЛАМЕЛЛА1200x150x150</v>
          </cell>
        </row>
        <row r="164">
          <cell r="B164" t="str">
            <v>ФАСАД ЛАМЕЛЛА1200x150x160</v>
          </cell>
        </row>
        <row r="165">
          <cell r="B165" t="str">
            <v>ФАСАД ЛАМЕЛЛА1200x150x170</v>
          </cell>
        </row>
        <row r="166">
          <cell r="B166" t="str">
            <v>ФАСАД ЛАМЕЛЛА1200x150x180</v>
          </cell>
        </row>
        <row r="167">
          <cell r="B167" t="str">
            <v>ФАСАД ЛАМЕЛЛА1200x150x190</v>
          </cell>
        </row>
        <row r="168">
          <cell r="B168" t="str">
            <v>ФАСАД ЛАМЕЛЛА1200x150x200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02"/>
  <sheetViews>
    <sheetView showGridLines="0" view="pageBreakPreview" zoomScale="75" zoomScaleNormal="70" zoomScaleSheetLayoutView="75" zoomScalePageLayoutView="0" workbookViewId="0" topLeftCell="A1">
      <pane ySplit="7" topLeftCell="BM62" activePane="bottomLeft" state="frozen"/>
      <selection pane="topLeft" activeCell="A1" sqref="A1"/>
      <selection pane="bottomLeft" activeCell="A86" sqref="A86:M86"/>
    </sheetView>
  </sheetViews>
  <sheetFormatPr defaultColWidth="9.00390625" defaultRowHeight="12.75"/>
  <cols>
    <col min="1" max="1" width="7.75390625" style="63" customWidth="1"/>
    <col min="2" max="3" width="7.75390625" style="65" customWidth="1"/>
    <col min="4" max="4" width="39.75390625" style="139" customWidth="1"/>
    <col min="5" max="7" width="8.75390625" style="65" customWidth="1"/>
    <col min="8" max="11" width="10.75390625" style="65" customWidth="1"/>
    <col min="12" max="13" width="12.75390625" style="131" customWidth="1"/>
    <col min="14" max="14" width="10.75390625" style="131" hidden="1" customWidth="1"/>
    <col min="15" max="15" width="9.125" style="64" customWidth="1"/>
    <col min="16" max="16" width="9.125" style="65" customWidth="1"/>
    <col min="17" max="17" width="8.125" style="64" customWidth="1"/>
    <col min="18" max="16384" width="9.125" style="65" customWidth="1"/>
  </cols>
  <sheetData>
    <row r="1" spans="1:14" ht="18.75">
      <c r="A1" s="250" t="s">
        <v>117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63"/>
    </row>
    <row r="2" spans="1:14" ht="18.75">
      <c r="A2" s="250" t="s">
        <v>118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63"/>
    </row>
    <row r="3" spans="1:16" s="70" customFormat="1" ht="25.5" customHeight="1">
      <c r="A3" s="278" t="s">
        <v>187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  <c r="N3" s="67"/>
      <c r="O3" s="68"/>
      <c r="P3" s="69"/>
    </row>
    <row r="4" spans="1:16" s="70" customFormat="1" ht="25.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67"/>
      <c r="O4" s="68"/>
      <c r="P4" s="69"/>
    </row>
    <row r="5" spans="1:14" ht="13.5" customHeight="1">
      <c r="A5" s="71"/>
      <c r="B5" s="66"/>
      <c r="C5" s="66"/>
      <c r="D5" s="66"/>
      <c r="E5" s="66"/>
      <c r="F5" s="66"/>
      <c r="G5" s="66"/>
      <c r="H5" s="66"/>
      <c r="I5" s="66"/>
      <c r="J5" s="66"/>
      <c r="K5" s="66"/>
      <c r="L5" s="198" t="s">
        <v>119</v>
      </c>
      <c r="M5" s="199">
        <v>0</v>
      </c>
      <c r="N5" s="67"/>
    </row>
    <row r="6" spans="1:17" s="76" customFormat="1" ht="13.5" customHeight="1">
      <c r="A6" s="275" t="s">
        <v>2</v>
      </c>
      <c r="B6" s="276"/>
      <c r="C6" s="277"/>
      <c r="D6" s="247" t="s">
        <v>120</v>
      </c>
      <c r="E6" s="249" t="s">
        <v>121</v>
      </c>
      <c r="F6" s="282"/>
      <c r="G6" s="283"/>
      <c r="H6" s="271" t="s">
        <v>122</v>
      </c>
      <c r="I6" s="271" t="s">
        <v>123</v>
      </c>
      <c r="J6" s="271" t="s">
        <v>124</v>
      </c>
      <c r="K6" s="271" t="s">
        <v>125</v>
      </c>
      <c r="L6" s="273" t="s">
        <v>126</v>
      </c>
      <c r="M6" s="274"/>
      <c r="N6" s="72"/>
      <c r="O6" s="73"/>
      <c r="P6" s="74"/>
      <c r="Q6" s="75"/>
    </row>
    <row r="7" spans="1:17" s="76" customFormat="1" ht="13.5" customHeight="1">
      <c r="A7" s="252"/>
      <c r="B7" s="253"/>
      <c r="C7" s="254"/>
      <c r="D7" s="248"/>
      <c r="E7" s="77" t="s">
        <v>127</v>
      </c>
      <c r="F7" s="78" t="s">
        <v>128</v>
      </c>
      <c r="G7" s="79" t="s">
        <v>129</v>
      </c>
      <c r="H7" s="272"/>
      <c r="I7" s="272"/>
      <c r="J7" s="272"/>
      <c r="K7" s="272"/>
      <c r="L7" s="80" t="s">
        <v>130</v>
      </c>
      <c r="M7" s="81" t="s">
        <v>131</v>
      </c>
      <c r="N7" s="81" t="s">
        <v>132</v>
      </c>
      <c r="O7" s="73"/>
      <c r="P7" s="74"/>
      <c r="Q7" s="75"/>
    </row>
    <row r="8" spans="1:14" s="76" customFormat="1" ht="15.75" customHeight="1">
      <c r="A8" s="275" t="s">
        <v>133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7"/>
      <c r="N8" s="82"/>
    </row>
    <row r="9" spans="1:17" ht="13.5" customHeight="1">
      <c r="A9" s="257" t="s">
        <v>134</v>
      </c>
      <c r="B9" s="258"/>
      <c r="C9" s="259"/>
      <c r="D9" s="268" t="s">
        <v>135</v>
      </c>
      <c r="E9" s="83">
        <v>1000</v>
      </c>
      <c r="F9" s="84">
        <v>600</v>
      </c>
      <c r="G9" s="85">
        <v>25</v>
      </c>
      <c r="H9" s="86">
        <v>1.02</v>
      </c>
      <c r="I9" s="86">
        <v>8</v>
      </c>
      <c r="J9" s="87">
        <f>E9*F9*I9/1000000</f>
        <v>4.8</v>
      </c>
      <c r="K9" s="87">
        <f>E9*F9*G9*I9/1000000000</f>
        <v>0.12</v>
      </c>
      <c r="L9" s="88">
        <f>M9/1000*G9</f>
        <v>207.625</v>
      </c>
      <c r="M9" s="89">
        <f>N9*(100%-$M$5)</f>
        <v>8305</v>
      </c>
      <c r="N9" s="89">
        <v>8305</v>
      </c>
      <c r="O9" s="65"/>
      <c r="Q9" s="65"/>
    </row>
    <row r="10" spans="1:17" ht="13.5" customHeight="1">
      <c r="A10" s="260"/>
      <c r="B10" s="261"/>
      <c r="C10" s="262"/>
      <c r="D10" s="266"/>
      <c r="E10" s="90">
        <v>1000</v>
      </c>
      <c r="F10" s="91">
        <v>600</v>
      </c>
      <c r="G10" s="92">
        <v>30</v>
      </c>
      <c r="H10" s="93">
        <v>1.02</v>
      </c>
      <c r="I10" s="93">
        <v>8</v>
      </c>
      <c r="J10" s="94">
        <f aca="true" t="shared" si="0" ref="J10:J27">E10*F10*I10/1000000</f>
        <v>4.8</v>
      </c>
      <c r="K10" s="94">
        <f aca="true" t="shared" si="1" ref="K10:K27">E10*F10*G10*I10/1000000000</f>
        <v>0.144</v>
      </c>
      <c r="L10" s="95">
        <f aca="true" t="shared" si="2" ref="L10:L27">M10/1000*G10</f>
        <v>249.14999999999998</v>
      </c>
      <c r="M10" s="96">
        <f aca="true" t="shared" si="3" ref="M10:M46">N10*(100%-$M$5)</f>
        <v>8305</v>
      </c>
      <c r="N10" s="96">
        <v>8305</v>
      </c>
      <c r="O10" s="65"/>
      <c r="Q10" s="65"/>
    </row>
    <row r="11" spans="1:17" ht="13.5" customHeight="1">
      <c r="A11" s="260"/>
      <c r="B11" s="261"/>
      <c r="C11" s="262"/>
      <c r="D11" s="266" t="s">
        <v>136</v>
      </c>
      <c r="E11" s="90">
        <v>1000</v>
      </c>
      <c r="F11" s="91">
        <v>600</v>
      </c>
      <c r="G11" s="97">
        <v>40</v>
      </c>
      <c r="H11" s="93">
        <v>1.02</v>
      </c>
      <c r="I11" s="93">
        <v>6</v>
      </c>
      <c r="J11" s="94">
        <f t="shared" si="0"/>
        <v>3.6</v>
      </c>
      <c r="K11" s="94">
        <f t="shared" si="1"/>
        <v>0.144</v>
      </c>
      <c r="L11" s="95">
        <f t="shared" si="2"/>
        <v>332.2</v>
      </c>
      <c r="M11" s="96">
        <f t="shared" si="3"/>
        <v>8305</v>
      </c>
      <c r="N11" s="96">
        <v>8305</v>
      </c>
      <c r="O11" s="65"/>
      <c r="Q11" s="65"/>
    </row>
    <row r="12" spans="1:17" ht="13.5" customHeight="1">
      <c r="A12" s="260"/>
      <c r="B12" s="261"/>
      <c r="C12" s="262"/>
      <c r="D12" s="266"/>
      <c r="E12" s="90">
        <v>1000</v>
      </c>
      <c r="F12" s="91">
        <v>600</v>
      </c>
      <c r="G12" s="92">
        <v>50</v>
      </c>
      <c r="H12" s="93">
        <v>1.02</v>
      </c>
      <c r="I12" s="93">
        <v>4</v>
      </c>
      <c r="J12" s="94">
        <f t="shared" si="0"/>
        <v>2.4</v>
      </c>
      <c r="K12" s="94">
        <f t="shared" si="1"/>
        <v>0.12</v>
      </c>
      <c r="L12" s="95">
        <f t="shared" si="2"/>
        <v>344.65</v>
      </c>
      <c r="M12" s="96">
        <f t="shared" si="3"/>
        <v>6893</v>
      </c>
      <c r="N12" s="96">
        <v>6893</v>
      </c>
      <c r="O12" s="65"/>
      <c r="Q12" s="65"/>
    </row>
    <row r="13" spans="1:17" ht="13.5" customHeight="1">
      <c r="A13" s="260"/>
      <c r="B13" s="261"/>
      <c r="C13" s="262"/>
      <c r="D13" s="98"/>
      <c r="E13" s="90">
        <v>1000</v>
      </c>
      <c r="F13" s="91">
        <v>600</v>
      </c>
      <c r="G13" s="92">
        <v>60</v>
      </c>
      <c r="H13" s="93">
        <v>1.02</v>
      </c>
      <c r="I13" s="93">
        <v>4</v>
      </c>
      <c r="J13" s="94">
        <f t="shared" si="0"/>
        <v>2.4</v>
      </c>
      <c r="K13" s="94">
        <f t="shared" si="1"/>
        <v>0.144</v>
      </c>
      <c r="L13" s="95">
        <f t="shared" si="2"/>
        <v>413.58</v>
      </c>
      <c r="M13" s="96">
        <f t="shared" si="3"/>
        <v>6893</v>
      </c>
      <c r="N13" s="96">
        <v>6893</v>
      </c>
      <c r="O13" s="65"/>
      <c r="Q13" s="65"/>
    </row>
    <row r="14" spans="1:17" ht="13.5" customHeight="1">
      <c r="A14" s="260"/>
      <c r="B14" s="261"/>
      <c r="C14" s="262"/>
      <c r="D14" s="266"/>
      <c r="E14" s="90">
        <v>1000</v>
      </c>
      <c r="F14" s="91">
        <v>600</v>
      </c>
      <c r="G14" s="92">
        <v>70</v>
      </c>
      <c r="H14" s="93">
        <v>1.02</v>
      </c>
      <c r="I14" s="93">
        <v>3</v>
      </c>
      <c r="J14" s="94">
        <f t="shared" si="0"/>
        <v>1.8</v>
      </c>
      <c r="K14" s="94">
        <f t="shared" si="1"/>
        <v>0.126</v>
      </c>
      <c r="L14" s="95">
        <f t="shared" si="2"/>
        <v>528.5</v>
      </c>
      <c r="M14" s="96">
        <f t="shared" si="3"/>
        <v>7550</v>
      </c>
      <c r="N14" s="96">
        <v>7550</v>
      </c>
      <c r="O14" s="65"/>
      <c r="Q14" s="65"/>
    </row>
    <row r="15" spans="1:17" ht="13.5" customHeight="1">
      <c r="A15" s="260"/>
      <c r="B15" s="261"/>
      <c r="C15" s="262"/>
      <c r="D15" s="266"/>
      <c r="E15" s="90">
        <v>1000</v>
      </c>
      <c r="F15" s="91">
        <v>600</v>
      </c>
      <c r="G15" s="92">
        <v>80</v>
      </c>
      <c r="H15" s="93">
        <v>1.02</v>
      </c>
      <c r="I15" s="93">
        <v>3</v>
      </c>
      <c r="J15" s="94">
        <f t="shared" si="0"/>
        <v>1.8</v>
      </c>
      <c r="K15" s="94">
        <f t="shared" si="1"/>
        <v>0.144</v>
      </c>
      <c r="L15" s="95">
        <f t="shared" si="2"/>
        <v>604</v>
      </c>
      <c r="M15" s="96">
        <f t="shared" si="3"/>
        <v>7550</v>
      </c>
      <c r="N15" s="96">
        <v>7550</v>
      </c>
      <c r="O15" s="65"/>
      <c r="Q15" s="65"/>
    </row>
    <row r="16" spans="1:17" ht="13.5" customHeight="1">
      <c r="A16" s="260"/>
      <c r="B16" s="261"/>
      <c r="C16" s="262"/>
      <c r="D16" s="266"/>
      <c r="E16" s="90">
        <v>1000</v>
      </c>
      <c r="F16" s="91">
        <v>600</v>
      </c>
      <c r="G16" s="92">
        <v>90</v>
      </c>
      <c r="H16" s="93">
        <v>1.02</v>
      </c>
      <c r="I16" s="93">
        <v>2</v>
      </c>
      <c r="J16" s="94">
        <f t="shared" si="0"/>
        <v>1.2</v>
      </c>
      <c r="K16" s="94">
        <f t="shared" si="1"/>
        <v>0.108</v>
      </c>
      <c r="L16" s="95">
        <f t="shared" si="2"/>
        <v>679.5</v>
      </c>
      <c r="M16" s="96">
        <f t="shared" si="3"/>
        <v>7550</v>
      </c>
      <c r="N16" s="96">
        <v>7550</v>
      </c>
      <c r="O16" s="65"/>
      <c r="Q16" s="65"/>
    </row>
    <row r="17" spans="1:17" ht="13.5" customHeight="1">
      <c r="A17" s="260"/>
      <c r="B17" s="261"/>
      <c r="C17" s="262"/>
      <c r="D17" s="266"/>
      <c r="E17" s="90">
        <v>1000</v>
      </c>
      <c r="F17" s="91">
        <v>600</v>
      </c>
      <c r="G17" s="92">
        <v>100</v>
      </c>
      <c r="H17" s="93">
        <v>1.02</v>
      </c>
      <c r="I17" s="93">
        <v>2</v>
      </c>
      <c r="J17" s="94">
        <f t="shared" si="0"/>
        <v>1.2</v>
      </c>
      <c r="K17" s="94">
        <f t="shared" si="1"/>
        <v>0.12</v>
      </c>
      <c r="L17" s="95">
        <f t="shared" si="2"/>
        <v>755</v>
      </c>
      <c r="M17" s="96">
        <f t="shared" si="3"/>
        <v>7550</v>
      </c>
      <c r="N17" s="96">
        <v>7550</v>
      </c>
      <c r="O17" s="65"/>
      <c r="Q17" s="65"/>
    </row>
    <row r="18" spans="1:17" ht="13.5" customHeight="1">
      <c r="A18" s="260"/>
      <c r="B18" s="261"/>
      <c r="C18" s="262"/>
      <c r="D18" s="266"/>
      <c r="E18" s="90">
        <v>1000</v>
      </c>
      <c r="F18" s="91">
        <v>600</v>
      </c>
      <c r="G18" s="92">
        <v>110</v>
      </c>
      <c r="H18" s="93">
        <v>1.02</v>
      </c>
      <c r="I18" s="93">
        <v>2</v>
      </c>
      <c r="J18" s="94">
        <f t="shared" si="0"/>
        <v>1.2</v>
      </c>
      <c r="K18" s="94">
        <f t="shared" si="1"/>
        <v>0.132</v>
      </c>
      <c r="L18" s="95">
        <f t="shared" si="2"/>
        <v>830.5</v>
      </c>
      <c r="M18" s="96">
        <f t="shared" si="3"/>
        <v>7550</v>
      </c>
      <c r="N18" s="96">
        <v>7550</v>
      </c>
      <c r="O18" s="65"/>
      <c r="Q18" s="65"/>
    </row>
    <row r="19" spans="1:17" ht="13.5" customHeight="1">
      <c r="A19" s="260"/>
      <c r="B19" s="261"/>
      <c r="C19" s="262"/>
      <c r="D19" s="266"/>
      <c r="E19" s="90">
        <v>1000</v>
      </c>
      <c r="F19" s="91">
        <v>600</v>
      </c>
      <c r="G19" s="92">
        <v>120</v>
      </c>
      <c r="H19" s="93">
        <v>1.02</v>
      </c>
      <c r="I19" s="93">
        <v>3</v>
      </c>
      <c r="J19" s="94">
        <f t="shared" si="0"/>
        <v>1.8</v>
      </c>
      <c r="K19" s="94">
        <f t="shared" si="1"/>
        <v>0.216</v>
      </c>
      <c r="L19" s="95">
        <f t="shared" si="2"/>
        <v>906</v>
      </c>
      <c r="M19" s="96">
        <f t="shared" si="3"/>
        <v>7550</v>
      </c>
      <c r="N19" s="96">
        <v>7550</v>
      </c>
      <c r="O19" s="65"/>
      <c r="Q19" s="65"/>
    </row>
    <row r="20" spans="1:17" ht="13.5" customHeight="1">
      <c r="A20" s="260"/>
      <c r="B20" s="261"/>
      <c r="C20" s="262"/>
      <c r="D20" s="266"/>
      <c r="E20" s="90">
        <v>1000</v>
      </c>
      <c r="F20" s="91">
        <v>600</v>
      </c>
      <c r="G20" s="92">
        <v>130</v>
      </c>
      <c r="H20" s="93">
        <v>1.02</v>
      </c>
      <c r="I20" s="93">
        <v>2</v>
      </c>
      <c r="J20" s="94">
        <f t="shared" si="0"/>
        <v>1.2</v>
      </c>
      <c r="K20" s="94">
        <f t="shared" si="1"/>
        <v>0.156</v>
      </c>
      <c r="L20" s="95">
        <f t="shared" si="2"/>
        <v>981.5</v>
      </c>
      <c r="M20" s="96">
        <f t="shared" si="3"/>
        <v>7550</v>
      </c>
      <c r="N20" s="96">
        <v>7550</v>
      </c>
      <c r="O20" s="65"/>
      <c r="Q20" s="65"/>
    </row>
    <row r="21" spans="1:17" ht="13.5" customHeight="1">
      <c r="A21" s="260"/>
      <c r="B21" s="261"/>
      <c r="C21" s="262"/>
      <c r="D21" s="99"/>
      <c r="E21" s="90">
        <v>1000</v>
      </c>
      <c r="F21" s="91">
        <v>600</v>
      </c>
      <c r="G21" s="92">
        <v>140</v>
      </c>
      <c r="H21" s="93">
        <v>1.02</v>
      </c>
      <c r="I21" s="93">
        <v>1</v>
      </c>
      <c r="J21" s="94">
        <f t="shared" si="0"/>
        <v>0.6</v>
      </c>
      <c r="K21" s="94">
        <f t="shared" si="1"/>
        <v>0.084</v>
      </c>
      <c r="L21" s="95">
        <f t="shared" si="2"/>
        <v>1057</v>
      </c>
      <c r="M21" s="96">
        <f t="shared" si="3"/>
        <v>7550</v>
      </c>
      <c r="N21" s="96">
        <v>7550</v>
      </c>
      <c r="O21" s="65"/>
      <c r="Q21" s="65"/>
    </row>
    <row r="22" spans="1:17" ht="13.5" customHeight="1">
      <c r="A22" s="260"/>
      <c r="B22" s="261"/>
      <c r="C22" s="262"/>
      <c r="D22" s="99"/>
      <c r="E22" s="100">
        <v>1000</v>
      </c>
      <c r="F22" s="101">
        <v>600</v>
      </c>
      <c r="G22" s="92">
        <v>150</v>
      </c>
      <c r="H22" s="102">
        <v>1.02</v>
      </c>
      <c r="I22" s="102">
        <v>1</v>
      </c>
      <c r="J22" s="94">
        <f t="shared" si="0"/>
        <v>0.6</v>
      </c>
      <c r="K22" s="94">
        <f t="shared" si="1"/>
        <v>0.09</v>
      </c>
      <c r="L22" s="95">
        <f t="shared" si="2"/>
        <v>1132.5</v>
      </c>
      <c r="M22" s="96">
        <f t="shared" si="3"/>
        <v>7550</v>
      </c>
      <c r="N22" s="96">
        <v>7550</v>
      </c>
      <c r="O22" s="65"/>
      <c r="Q22" s="65"/>
    </row>
    <row r="23" spans="1:15" ht="13.5" customHeight="1">
      <c r="A23" s="260"/>
      <c r="B23" s="261"/>
      <c r="C23" s="262"/>
      <c r="D23" s="99"/>
      <c r="E23" s="103">
        <v>1000</v>
      </c>
      <c r="F23" s="104">
        <v>600</v>
      </c>
      <c r="G23" s="92">
        <v>160</v>
      </c>
      <c r="H23" s="105">
        <v>1.02</v>
      </c>
      <c r="I23" s="105">
        <v>1</v>
      </c>
      <c r="J23" s="94">
        <f t="shared" si="0"/>
        <v>0.6</v>
      </c>
      <c r="K23" s="94">
        <f t="shared" si="1"/>
        <v>0.096</v>
      </c>
      <c r="L23" s="95">
        <f t="shared" si="2"/>
        <v>1208</v>
      </c>
      <c r="M23" s="96">
        <f t="shared" si="3"/>
        <v>7550</v>
      </c>
      <c r="N23" s="96">
        <v>7550</v>
      </c>
      <c r="O23" s="106"/>
    </row>
    <row r="24" spans="1:15" ht="13.5" customHeight="1">
      <c r="A24" s="260"/>
      <c r="B24" s="261"/>
      <c r="C24" s="262"/>
      <c r="D24" s="99"/>
      <c r="E24" s="103">
        <v>1000</v>
      </c>
      <c r="F24" s="104">
        <v>600</v>
      </c>
      <c r="G24" s="92">
        <v>170</v>
      </c>
      <c r="H24" s="105">
        <v>1.02</v>
      </c>
      <c r="I24" s="105">
        <v>1</v>
      </c>
      <c r="J24" s="94">
        <f t="shared" si="0"/>
        <v>0.6</v>
      </c>
      <c r="K24" s="94">
        <f t="shared" si="1"/>
        <v>0.102</v>
      </c>
      <c r="L24" s="95">
        <f t="shared" si="2"/>
        <v>1283.5</v>
      </c>
      <c r="M24" s="96">
        <f t="shared" si="3"/>
        <v>7550</v>
      </c>
      <c r="N24" s="96">
        <v>7550</v>
      </c>
      <c r="O24" s="106"/>
    </row>
    <row r="25" spans="1:15" ht="13.5" customHeight="1">
      <c r="A25" s="260"/>
      <c r="B25" s="261"/>
      <c r="C25" s="262"/>
      <c r="D25" s="99"/>
      <c r="E25" s="100">
        <v>1000</v>
      </c>
      <c r="F25" s="101">
        <v>600</v>
      </c>
      <c r="G25" s="92">
        <v>180</v>
      </c>
      <c r="H25" s="105">
        <v>1.02</v>
      </c>
      <c r="I25" s="105">
        <v>1</v>
      </c>
      <c r="J25" s="94">
        <f t="shared" si="0"/>
        <v>0.6</v>
      </c>
      <c r="K25" s="94">
        <f t="shared" si="1"/>
        <v>0.108</v>
      </c>
      <c r="L25" s="95">
        <f t="shared" si="2"/>
        <v>1359</v>
      </c>
      <c r="M25" s="96">
        <f t="shared" si="3"/>
        <v>7550</v>
      </c>
      <c r="N25" s="96">
        <v>7550</v>
      </c>
      <c r="O25" s="106"/>
    </row>
    <row r="26" spans="1:15" ht="13.5" customHeight="1">
      <c r="A26" s="260"/>
      <c r="B26" s="261"/>
      <c r="C26" s="262"/>
      <c r="D26" s="99"/>
      <c r="E26" s="103">
        <v>1000</v>
      </c>
      <c r="F26" s="104">
        <v>600</v>
      </c>
      <c r="G26" s="92">
        <v>190</v>
      </c>
      <c r="H26" s="105">
        <v>1.02</v>
      </c>
      <c r="I26" s="105">
        <v>1</v>
      </c>
      <c r="J26" s="94">
        <f t="shared" si="0"/>
        <v>0.6</v>
      </c>
      <c r="K26" s="94">
        <f t="shared" si="1"/>
        <v>0.114</v>
      </c>
      <c r="L26" s="95">
        <f t="shared" si="2"/>
        <v>1434.5</v>
      </c>
      <c r="M26" s="96">
        <f t="shared" si="3"/>
        <v>7550</v>
      </c>
      <c r="N26" s="96">
        <v>7550</v>
      </c>
      <c r="O26" s="106"/>
    </row>
    <row r="27" spans="1:15" ht="13.5" customHeight="1">
      <c r="A27" s="263"/>
      <c r="B27" s="264"/>
      <c r="C27" s="265"/>
      <c r="D27" s="107"/>
      <c r="E27" s="108">
        <v>1000</v>
      </c>
      <c r="F27" s="109">
        <v>600</v>
      </c>
      <c r="G27" s="110">
        <v>200</v>
      </c>
      <c r="H27" s="111">
        <v>1.02</v>
      </c>
      <c r="I27" s="111">
        <v>1</v>
      </c>
      <c r="J27" s="112">
        <f t="shared" si="0"/>
        <v>0.6</v>
      </c>
      <c r="K27" s="112">
        <f t="shared" si="1"/>
        <v>0.12</v>
      </c>
      <c r="L27" s="113">
        <f t="shared" si="2"/>
        <v>1510</v>
      </c>
      <c r="M27" s="114">
        <f t="shared" si="3"/>
        <v>7550</v>
      </c>
      <c r="N27" s="114">
        <v>7550</v>
      </c>
      <c r="O27" s="106"/>
    </row>
    <row r="28" spans="1:15" ht="13.5" customHeight="1">
      <c r="A28" s="257" t="s">
        <v>137</v>
      </c>
      <c r="B28" s="258"/>
      <c r="C28" s="258"/>
      <c r="D28" s="268" t="s">
        <v>138</v>
      </c>
      <c r="E28" s="83">
        <v>1000</v>
      </c>
      <c r="F28" s="84">
        <v>600</v>
      </c>
      <c r="G28" s="85">
        <v>70</v>
      </c>
      <c r="H28" s="86">
        <v>1.02</v>
      </c>
      <c r="I28" s="86">
        <v>4</v>
      </c>
      <c r="J28" s="87">
        <f>E28*F28*I28/1000000</f>
        <v>2.4</v>
      </c>
      <c r="K28" s="87">
        <f>E28*F28*G28*I28/1000000000</f>
        <v>0.168</v>
      </c>
      <c r="L28" s="88">
        <f>M28*K28/J28</f>
        <v>505.54</v>
      </c>
      <c r="M28" s="89">
        <f t="shared" si="3"/>
        <v>7222</v>
      </c>
      <c r="N28" s="89">
        <v>7222</v>
      </c>
      <c r="O28" s="106"/>
    </row>
    <row r="29" spans="1:15" ht="13.5" customHeight="1">
      <c r="A29" s="260"/>
      <c r="B29" s="261"/>
      <c r="C29" s="261"/>
      <c r="D29" s="266"/>
      <c r="E29" s="90">
        <v>1000</v>
      </c>
      <c r="F29" s="91">
        <v>600</v>
      </c>
      <c r="G29" s="92">
        <v>80</v>
      </c>
      <c r="H29" s="93">
        <v>1.02</v>
      </c>
      <c r="I29" s="93">
        <v>4</v>
      </c>
      <c r="J29" s="94">
        <f>E29*F29*I29/1000000</f>
        <v>2.4</v>
      </c>
      <c r="K29" s="94">
        <f>E29*F29*G29*I29/1000000000</f>
        <v>0.192</v>
      </c>
      <c r="L29" s="95">
        <f aca="true" t="shared" si="4" ref="L29:L46">M29*K29/J29</f>
        <v>577.76</v>
      </c>
      <c r="M29" s="96">
        <f t="shared" si="3"/>
        <v>7222</v>
      </c>
      <c r="N29" s="96">
        <v>7222</v>
      </c>
      <c r="O29" s="106"/>
    </row>
    <row r="30" spans="1:15" ht="13.5" customHeight="1">
      <c r="A30" s="260"/>
      <c r="B30" s="261"/>
      <c r="C30" s="261"/>
      <c r="D30" s="266"/>
      <c r="E30" s="90">
        <v>1000</v>
      </c>
      <c r="F30" s="91">
        <v>600</v>
      </c>
      <c r="G30" s="92">
        <v>90</v>
      </c>
      <c r="H30" s="93">
        <v>1.02</v>
      </c>
      <c r="I30" s="93">
        <v>3</v>
      </c>
      <c r="J30" s="94">
        <f>E30*F30*I30/1000000</f>
        <v>1.8</v>
      </c>
      <c r="K30" s="94">
        <f>E30*F30*G30*I30/1000000000</f>
        <v>0.162</v>
      </c>
      <c r="L30" s="95">
        <f t="shared" si="4"/>
        <v>649.9799999999999</v>
      </c>
      <c r="M30" s="96">
        <f t="shared" si="3"/>
        <v>7222</v>
      </c>
      <c r="N30" s="96">
        <v>7222</v>
      </c>
      <c r="O30" s="106"/>
    </row>
    <row r="31" spans="1:15" ht="13.5" customHeight="1">
      <c r="A31" s="260"/>
      <c r="B31" s="261"/>
      <c r="C31" s="261"/>
      <c r="D31" s="266"/>
      <c r="E31" s="90">
        <v>1000</v>
      </c>
      <c r="F31" s="91">
        <v>600</v>
      </c>
      <c r="G31" s="92">
        <v>100</v>
      </c>
      <c r="H31" s="93">
        <v>1.02</v>
      </c>
      <c r="I31" s="93">
        <v>3</v>
      </c>
      <c r="J31" s="94">
        <f aca="true" t="shared" si="5" ref="J31:J41">E31*F31*I31/1000000</f>
        <v>1.8</v>
      </c>
      <c r="K31" s="94">
        <f aca="true" t="shared" si="6" ref="K31:K41">E31*F31*G31*I31/1000000000</f>
        <v>0.18</v>
      </c>
      <c r="L31" s="95">
        <f t="shared" si="4"/>
        <v>722.2</v>
      </c>
      <c r="M31" s="96">
        <f t="shared" si="3"/>
        <v>7222</v>
      </c>
      <c r="N31" s="96">
        <v>7222</v>
      </c>
      <c r="O31" s="106"/>
    </row>
    <row r="32" spans="1:15" ht="13.5" customHeight="1">
      <c r="A32" s="260"/>
      <c r="B32" s="261"/>
      <c r="C32" s="261"/>
      <c r="D32" s="98"/>
      <c r="E32" s="90">
        <v>1000</v>
      </c>
      <c r="F32" s="91">
        <v>600</v>
      </c>
      <c r="G32" s="92">
        <v>110</v>
      </c>
      <c r="H32" s="93">
        <v>1.02</v>
      </c>
      <c r="I32" s="93">
        <v>2</v>
      </c>
      <c r="J32" s="94">
        <f t="shared" si="5"/>
        <v>1.2</v>
      </c>
      <c r="K32" s="94">
        <f t="shared" si="6"/>
        <v>0.132</v>
      </c>
      <c r="L32" s="95">
        <f>M32*K32/J32</f>
        <v>791.6700000000001</v>
      </c>
      <c r="M32" s="96">
        <f t="shared" si="3"/>
        <v>7197</v>
      </c>
      <c r="N32" s="96">
        <v>7197</v>
      </c>
      <c r="O32" s="106"/>
    </row>
    <row r="33" spans="1:15" ht="13.5" customHeight="1">
      <c r="A33" s="260"/>
      <c r="B33" s="261"/>
      <c r="C33" s="261"/>
      <c r="D33" s="269" t="s">
        <v>139</v>
      </c>
      <c r="E33" s="90">
        <v>1000</v>
      </c>
      <c r="F33" s="91">
        <v>600</v>
      </c>
      <c r="G33" s="92">
        <v>120</v>
      </c>
      <c r="H33" s="93">
        <v>1.02</v>
      </c>
      <c r="I33" s="93">
        <v>2</v>
      </c>
      <c r="J33" s="94">
        <f t="shared" si="5"/>
        <v>1.2</v>
      </c>
      <c r="K33" s="94">
        <f t="shared" si="6"/>
        <v>0.144</v>
      </c>
      <c r="L33" s="95">
        <f t="shared" si="4"/>
        <v>854.04</v>
      </c>
      <c r="M33" s="96">
        <f t="shared" si="3"/>
        <v>7117</v>
      </c>
      <c r="N33" s="96">
        <v>7117</v>
      </c>
      <c r="O33" s="106"/>
    </row>
    <row r="34" spans="1:15" ht="13.5" customHeight="1">
      <c r="A34" s="260"/>
      <c r="B34" s="261"/>
      <c r="C34" s="261"/>
      <c r="D34" s="269"/>
      <c r="E34" s="90">
        <v>1000</v>
      </c>
      <c r="F34" s="91">
        <v>600</v>
      </c>
      <c r="G34" s="92">
        <v>130</v>
      </c>
      <c r="H34" s="93">
        <v>1.02</v>
      </c>
      <c r="I34" s="93">
        <v>2</v>
      </c>
      <c r="J34" s="94">
        <f t="shared" si="5"/>
        <v>1.2</v>
      </c>
      <c r="K34" s="94">
        <f t="shared" si="6"/>
        <v>0.156</v>
      </c>
      <c r="L34" s="95">
        <f t="shared" si="4"/>
        <v>907.0100000000001</v>
      </c>
      <c r="M34" s="96">
        <f t="shared" si="3"/>
        <v>6977</v>
      </c>
      <c r="N34" s="96">
        <v>6977</v>
      </c>
      <c r="O34" s="106"/>
    </row>
    <row r="35" spans="1:15" ht="13.5" customHeight="1">
      <c r="A35" s="260"/>
      <c r="B35" s="261"/>
      <c r="C35" s="261"/>
      <c r="D35" s="266" t="s">
        <v>140</v>
      </c>
      <c r="E35" s="90">
        <v>1000</v>
      </c>
      <c r="F35" s="91">
        <v>600</v>
      </c>
      <c r="G35" s="92">
        <v>140</v>
      </c>
      <c r="H35" s="93">
        <v>1.02</v>
      </c>
      <c r="I35" s="93">
        <v>2</v>
      </c>
      <c r="J35" s="94">
        <f t="shared" si="5"/>
        <v>1.2</v>
      </c>
      <c r="K35" s="94">
        <f t="shared" si="6"/>
        <v>0.168</v>
      </c>
      <c r="L35" s="95">
        <f t="shared" si="4"/>
        <v>969.36</v>
      </c>
      <c r="M35" s="96">
        <f t="shared" si="3"/>
        <v>6924</v>
      </c>
      <c r="N35" s="96">
        <v>6924</v>
      </c>
      <c r="O35" s="106"/>
    </row>
    <row r="36" spans="1:17" ht="13.5" customHeight="1">
      <c r="A36" s="260"/>
      <c r="B36" s="261"/>
      <c r="C36" s="261"/>
      <c r="D36" s="266"/>
      <c r="E36" s="100">
        <v>1000</v>
      </c>
      <c r="F36" s="101">
        <v>600</v>
      </c>
      <c r="G36" s="92">
        <v>150</v>
      </c>
      <c r="H36" s="102">
        <v>1.02</v>
      </c>
      <c r="I36" s="102">
        <v>2</v>
      </c>
      <c r="J36" s="94">
        <f t="shared" si="5"/>
        <v>1.2</v>
      </c>
      <c r="K36" s="94">
        <f t="shared" si="6"/>
        <v>0.18</v>
      </c>
      <c r="L36" s="95">
        <f t="shared" si="4"/>
        <v>1031.7</v>
      </c>
      <c r="M36" s="96">
        <f t="shared" si="3"/>
        <v>6878</v>
      </c>
      <c r="N36" s="96">
        <v>6878</v>
      </c>
      <c r="O36" s="106"/>
      <c r="Q36" s="115"/>
    </row>
    <row r="37" spans="1:15" ht="13.5" customHeight="1">
      <c r="A37" s="260"/>
      <c r="B37" s="261"/>
      <c r="C37" s="261"/>
      <c r="D37" s="266"/>
      <c r="E37" s="103">
        <v>1000</v>
      </c>
      <c r="F37" s="104">
        <v>600</v>
      </c>
      <c r="G37" s="92">
        <v>160</v>
      </c>
      <c r="H37" s="105">
        <v>1.02</v>
      </c>
      <c r="I37" s="105">
        <v>2</v>
      </c>
      <c r="J37" s="94">
        <f t="shared" si="5"/>
        <v>1.2</v>
      </c>
      <c r="K37" s="94">
        <f t="shared" si="6"/>
        <v>0.192</v>
      </c>
      <c r="L37" s="95">
        <f t="shared" si="4"/>
        <v>1084.48</v>
      </c>
      <c r="M37" s="96">
        <f t="shared" si="3"/>
        <v>6778</v>
      </c>
      <c r="N37" s="96">
        <v>6778</v>
      </c>
      <c r="O37" s="106"/>
    </row>
    <row r="38" spans="1:15" ht="13.5" customHeight="1">
      <c r="A38" s="260"/>
      <c r="B38" s="261"/>
      <c r="C38" s="261"/>
      <c r="D38" s="266" t="s">
        <v>141</v>
      </c>
      <c r="E38" s="103">
        <v>1000</v>
      </c>
      <c r="F38" s="104">
        <v>600</v>
      </c>
      <c r="G38" s="92">
        <v>170</v>
      </c>
      <c r="H38" s="105">
        <v>1.02</v>
      </c>
      <c r="I38" s="105">
        <v>1</v>
      </c>
      <c r="J38" s="94">
        <f t="shared" si="5"/>
        <v>0.6</v>
      </c>
      <c r="K38" s="94">
        <f t="shared" si="6"/>
        <v>0.102</v>
      </c>
      <c r="L38" s="95">
        <f t="shared" si="4"/>
        <v>1146.99</v>
      </c>
      <c r="M38" s="96">
        <f t="shared" si="3"/>
        <v>6747</v>
      </c>
      <c r="N38" s="116">
        <v>6747</v>
      </c>
      <c r="O38" s="106"/>
    </row>
    <row r="39" spans="1:15" ht="13.5" customHeight="1">
      <c r="A39" s="260"/>
      <c r="B39" s="261"/>
      <c r="C39" s="261"/>
      <c r="D39" s="266"/>
      <c r="E39" s="100">
        <v>1000</v>
      </c>
      <c r="F39" s="101">
        <v>600</v>
      </c>
      <c r="G39" s="92">
        <v>180</v>
      </c>
      <c r="H39" s="105">
        <v>1.02</v>
      </c>
      <c r="I39" s="105">
        <v>1</v>
      </c>
      <c r="J39" s="94">
        <f t="shared" si="5"/>
        <v>0.6</v>
      </c>
      <c r="K39" s="94">
        <f t="shared" si="6"/>
        <v>0.108</v>
      </c>
      <c r="L39" s="95">
        <f t="shared" si="4"/>
        <v>1209.24</v>
      </c>
      <c r="M39" s="96">
        <f t="shared" si="3"/>
        <v>6718</v>
      </c>
      <c r="N39" s="116">
        <v>6718</v>
      </c>
      <c r="O39" s="117"/>
    </row>
    <row r="40" spans="1:15" ht="13.5" customHeight="1">
      <c r="A40" s="260"/>
      <c r="B40" s="261"/>
      <c r="C40" s="261"/>
      <c r="D40" s="266"/>
      <c r="E40" s="103">
        <v>1000</v>
      </c>
      <c r="F40" s="104">
        <v>600</v>
      </c>
      <c r="G40" s="92">
        <v>190</v>
      </c>
      <c r="H40" s="105">
        <v>1.02</v>
      </c>
      <c r="I40" s="105">
        <v>1</v>
      </c>
      <c r="J40" s="94">
        <f t="shared" si="5"/>
        <v>0.6</v>
      </c>
      <c r="K40" s="94">
        <f t="shared" si="6"/>
        <v>0.114</v>
      </c>
      <c r="L40" s="95">
        <f t="shared" si="4"/>
        <v>1266.92</v>
      </c>
      <c r="M40" s="96">
        <f t="shared" si="3"/>
        <v>6668</v>
      </c>
      <c r="N40" s="116">
        <v>6668</v>
      </c>
      <c r="O40" s="117"/>
    </row>
    <row r="41" spans="1:15" ht="13.5" customHeight="1">
      <c r="A41" s="260"/>
      <c r="B41" s="261"/>
      <c r="C41" s="261"/>
      <c r="D41" s="118"/>
      <c r="E41" s="103">
        <v>1000</v>
      </c>
      <c r="F41" s="104">
        <v>600</v>
      </c>
      <c r="G41" s="92">
        <v>200</v>
      </c>
      <c r="H41" s="105">
        <v>1.02</v>
      </c>
      <c r="I41" s="105">
        <v>1</v>
      </c>
      <c r="J41" s="94">
        <f t="shared" si="5"/>
        <v>0.6</v>
      </c>
      <c r="K41" s="94">
        <f t="shared" si="6"/>
        <v>0.12</v>
      </c>
      <c r="L41" s="95">
        <f t="shared" si="4"/>
        <v>1324.6000000000001</v>
      </c>
      <c r="M41" s="96">
        <f t="shared" si="3"/>
        <v>6623</v>
      </c>
      <c r="N41" s="116">
        <v>6623</v>
      </c>
      <c r="O41" s="117"/>
    </row>
    <row r="42" spans="1:15" ht="13.5" customHeight="1">
      <c r="A42" s="260"/>
      <c r="B42" s="261"/>
      <c r="C42" s="261"/>
      <c r="D42" s="118"/>
      <c r="E42" s="103">
        <v>1200</v>
      </c>
      <c r="F42" s="104">
        <v>600</v>
      </c>
      <c r="G42" s="92">
        <v>210</v>
      </c>
      <c r="H42" s="105">
        <v>1.02</v>
      </c>
      <c r="I42" s="105">
        <v>1</v>
      </c>
      <c r="J42" s="94">
        <f>E42*F42*I42/1000000</f>
        <v>0.72</v>
      </c>
      <c r="K42" s="94">
        <f>E42*F42*G42*I42/1000000000</f>
        <v>0.1512</v>
      </c>
      <c r="L42" s="95">
        <f t="shared" si="4"/>
        <v>1390.8300000000002</v>
      </c>
      <c r="M42" s="96">
        <f t="shared" si="3"/>
        <v>6623</v>
      </c>
      <c r="N42" s="116">
        <v>6623</v>
      </c>
      <c r="O42" s="106"/>
    </row>
    <row r="43" spans="1:15" ht="13.5" customHeight="1">
      <c r="A43" s="260"/>
      <c r="B43" s="261"/>
      <c r="C43" s="261"/>
      <c r="D43" s="118"/>
      <c r="E43" s="103">
        <v>1200</v>
      </c>
      <c r="F43" s="104">
        <v>600</v>
      </c>
      <c r="G43" s="92">
        <v>220</v>
      </c>
      <c r="H43" s="105">
        <v>1.02</v>
      </c>
      <c r="I43" s="105">
        <v>1</v>
      </c>
      <c r="J43" s="94">
        <f>E43*F43*I43/1000000</f>
        <v>0.72</v>
      </c>
      <c r="K43" s="94">
        <f>E43*F43*G43*I43/1000000000</f>
        <v>0.1584</v>
      </c>
      <c r="L43" s="95">
        <f t="shared" si="4"/>
        <v>1457.0600000000002</v>
      </c>
      <c r="M43" s="96">
        <f t="shared" si="3"/>
        <v>6623</v>
      </c>
      <c r="N43" s="116">
        <v>6623</v>
      </c>
      <c r="O43" s="106"/>
    </row>
    <row r="44" spans="1:15" ht="13.5" customHeight="1">
      <c r="A44" s="119"/>
      <c r="B44" s="120"/>
      <c r="C44" s="120"/>
      <c r="D44" s="118"/>
      <c r="E44" s="103">
        <v>1200</v>
      </c>
      <c r="F44" s="104">
        <v>600</v>
      </c>
      <c r="G44" s="92">
        <v>230</v>
      </c>
      <c r="H44" s="105">
        <v>1.02</v>
      </c>
      <c r="I44" s="105">
        <v>1</v>
      </c>
      <c r="J44" s="94">
        <f>E44*F44*I44/1000000</f>
        <v>0.72</v>
      </c>
      <c r="K44" s="94">
        <f>E44*F44*G44*I44/1000000000</f>
        <v>0.1656</v>
      </c>
      <c r="L44" s="95">
        <f t="shared" si="4"/>
        <v>1523.2900000000002</v>
      </c>
      <c r="M44" s="96">
        <f t="shared" si="3"/>
        <v>6623</v>
      </c>
      <c r="N44" s="116">
        <v>6623</v>
      </c>
      <c r="O44" s="106"/>
    </row>
    <row r="45" spans="1:15" ht="13.5" customHeight="1">
      <c r="A45" s="119"/>
      <c r="B45" s="120"/>
      <c r="C45" s="120"/>
      <c r="D45" s="118"/>
      <c r="E45" s="103">
        <v>1200</v>
      </c>
      <c r="F45" s="104">
        <v>600</v>
      </c>
      <c r="G45" s="92">
        <v>240</v>
      </c>
      <c r="H45" s="105">
        <v>1.02</v>
      </c>
      <c r="I45" s="105">
        <v>1</v>
      </c>
      <c r="J45" s="94">
        <f>E45*F45*I45/1000000</f>
        <v>0.72</v>
      </c>
      <c r="K45" s="94">
        <f>E45*F45*G45*I45/1000000000</f>
        <v>0.1728</v>
      </c>
      <c r="L45" s="95">
        <f t="shared" si="4"/>
        <v>1589.5200000000002</v>
      </c>
      <c r="M45" s="96">
        <f t="shared" si="3"/>
        <v>6623</v>
      </c>
      <c r="N45" s="116">
        <v>6623</v>
      </c>
      <c r="O45" s="106"/>
    </row>
    <row r="46" spans="1:15" ht="13.5" customHeight="1">
      <c r="A46" s="121"/>
      <c r="B46" s="122"/>
      <c r="C46" s="122"/>
      <c r="D46" s="118"/>
      <c r="E46" s="103">
        <v>1200</v>
      </c>
      <c r="F46" s="104">
        <v>600</v>
      </c>
      <c r="G46" s="123">
        <v>250</v>
      </c>
      <c r="H46" s="105">
        <v>1.02</v>
      </c>
      <c r="I46" s="105">
        <v>1</v>
      </c>
      <c r="J46" s="124">
        <f>E46*F46*I46/1000000</f>
        <v>0.72</v>
      </c>
      <c r="K46" s="124">
        <f>E46*F46*G46*I46/1000000000</f>
        <v>0.18</v>
      </c>
      <c r="L46" s="125">
        <f t="shared" si="4"/>
        <v>1655.7499999999998</v>
      </c>
      <c r="M46" s="126">
        <f t="shared" si="3"/>
        <v>6623</v>
      </c>
      <c r="N46" s="127">
        <v>6623</v>
      </c>
      <c r="O46" s="106"/>
    </row>
    <row r="47" spans="1:18" s="76" customFormat="1" ht="30" customHeight="1">
      <c r="A47" s="270" t="s">
        <v>142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128"/>
      <c r="O47" s="106"/>
      <c r="P47" s="74"/>
      <c r="Q47" s="74"/>
      <c r="R47" s="74"/>
    </row>
    <row r="48" spans="1:18" ht="13.5" customHeight="1">
      <c r="A48" s="257" t="s">
        <v>143</v>
      </c>
      <c r="B48" s="258"/>
      <c r="C48" s="259"/>
      <c r="D48" s="129" t="s">
        <v>144</v>
      </c>
      <c r="E48" s="83">
        <v>1200</v>
      </c>
      <c r="F48" s="84">
        <v>200</v>
      </c>
      <c r="G48" s="130">
        <v>50</v>
      </c>
      <c r="H48" s="86">
        <v>1.02</v>
      </c>
      <c r="I48" s="86">
        <v>14</v>
      </c>
      <c r="J48" s="87">
        <f>E48*F48*I48/1000000</f>
        <v>3.36</v>
      </c>
      <c r="K48" s="87">
        <f>E48*F48*G48*I48/1000000000</f>
        <v>0.168</v>
      </c>
      <c r="L48" s="89">
        <f>M48/1000*G48</f>
        <v>303.1</v>
      </c>
      <c r="M48" s="89">
        <f aca="true" t="shared" si="7" ref="M48:M79">N48*(100%-$M$5)</f>
        <v>6062</v>
      </c>
      <c r="N48" s="89">
        <v>6062</v>
      </c>
      <c r="O48" s="106"/>
      <c r="R48" s="131"/>
    </row>
    <row r="49" spans="1:18" ht="13.5" customHeight="1">
      <c r="A49" s="260"/>
      <c r="B49" s="261"/>
      <c r="C49" s="262"/>
      <c r="D49" s="98"/>
      <c r="E49" s="100">
        <v>1200</v>
      </c>
      <c r="F49" s="101">
        <v>200</v>
      </c>
      <c r="G49" s="132">
        <v>60</v>
      </c>
      <c r="H49" s="93">
        <v>1.02</v>
      </c>
      <c r="I49" s="93">
        <v>12</v>
      </c>
      <c r="J49" s="133">
        <f aca="true" t="shared" si="8" ref="J49:J63">E49*F49*I49/1000000</f>
        <v>2.88</v>
      </c>
      <c r="K49" s="133">
        <f aca="true" t="shared" si="9" ref="K49:K63">E49*F49*G49*I49/1000000000</f>
        <v>0.1728</v>
      </c>
      <c r="L49" s="134">
        <f aca="true" t="shared" si="10" ref="L49:L63">M49/1000*G49</f>
        <v>363.72</v>
      </c>
      <c r="M49" s="134">
        <f t="shared" si="7"/>
        <v>6062</v>
      </c>
      <c r="N49" s="134">
        <v>6062</v>
      </c>
      <c r="O49" s="106"/>
      <c r="R49" s="131"/>
    </row>
    <row r="50" spans="1:18" ht="13.5" customHeight="1">
      <c r="A50" s="260"/>
      <c r="B50" s="261"/>
      <c r="C50" s="262"/>
      <c r="D50" s="98"/>
      <c r="E50" s="100">
        <v>1200</v>
      </c>
      <c r="F50" s="101">
        <v>200</v>
      </c>
      <c r="G50" s="132">
        <v>70</v>
      </c>
      <c r="H50" s="93">
        <v>1.02</v>
      </c>
      <c r="I50" s="93">
        <v>10</v>
      </c>
      <c r="J50" s="133">
        <f t="shared" si="8"/>
        <v>2.4</v>
      </c>
      <c r="K50" s="133">
        <f t="shared" si="9"/>
        <v>0.168</v>
      </c>
      <c r="L50" s="134">
        <f t="shared" si="10"/>
        <v>424.34000000000003</v>
      </c>
      <c r="M50" s="134">
        <f t="shared" si="7"/>
        <v>6062</v>
      </c>
      <c r="N50" s="134">
        <v>6062</v>
      </c>
      <c r="O50" s="106"/>
      <c r="R50" s="131"/>
    </row>
    <row r="51" spans="1:18" ht="13.5" customHeight="1">
      <c r="A51" s="260"/>
      <c r="B51" s="261"/>
      <c r="C51" s="262"/>
      <c r="D51" s="98"/>
      <c r="E51" s="100">
        <v>1200</v>
      </c>
      <c r="F51" s="101">
        <v>200</v>
      </c>
      <c r="G51" s="132">
        <v>80</v>
      </c>
      <c r="H51" s="93">
        <v>1.02</v>
      </c>
      <c r="I51" s="93">
        <v>10</v>
      </c>
      <c r="J51" s="133">
        <f t="shared" si="8"/>
        <v>2.4</v>
      </c>
      <c r="K51" s="133">
        <f t="shared" si="9"/>
        <v>0.192</v>
      </c>
      <c r="L51" s="134">
        <f t="shared" si="10"/>
        <v>484.96000000000004</v>
      </c>
      <c r="M51" s="134">
        <f t="shared" si="7"/>
        <v>6062</v>
      </c>
      <c r="N51" s="134">
        <v>6062</v>
      </c>
      <c r="O51" s="106"/>
      <c r="R51" s="131"/>
    </row>
    <row r="52" spans="1:18" ht="13.5" customHeight="1">
      <c r="A52" s="260"/>
      <c r="B52" s="261"/>
      <c r="C52" s="262"/>
      <c r="D52" s="266"/>
      <c r="E52" s="100">
        <v>1200</v>
      </c>
      <c r="F52" s="101">
        <v>200</v>
      </c>
      <c r="G52" s="132">
        <v>90</v>
      </c>
      <c r="H52" s="93">
        <v>1.02</v>
      </c>
      <c r="I52" s="93">
        <v>8</v>
      </c>
      <c r="J52" s="133">
        <f t="shared" si="8"/>
        <v>1.92</v>
      </c>
      <c r="K52" s="133">
        <f t="shared" si="9"/>
        <v>0.1728</v>
      </c>
      <c r="L52" s="134">
        <f t="shared" si="10"/>
        <v>545.58</v>
      </c>
      <c r="M52" s="134">
        <f t="shared" si="7"/>
        <v>6062</v>
      </c>
      <c r="N52" s="134">
        <v>6062</v>
      </c>
      <c r="O52" s="106"/>
      <c r="R52" s="131"/>
    </row>
    <row r="53" spans="1:18" ht="13.5" customHeight="1">
      <c r="A53" s="260"/>
      <c r="B53" s="261"/>
      <c r="C53" s="262"/>
      <c r="D53" s="266"/>
      <c r="E53" s="100">
        <v>1200</v>
      </c>
      <c r="F53" s="101">
        <v>200</v>
      </c>
      <c r="G53" s="132">
        <v>100</v>
      </c>
      <c r="H53" s="93">
        <v>1.02</v>
      </c>
      <c r="I53" s="93">
        <v>8</v>
      </c>
      <c r="J53" s="133">
        <f t="shared" si="8"/>
        <v>1.92</v>
      </c>
      <c r="K53" s="133">
        <f t="shared" si="9"/>
        <v>0.192</v>
      </c>
      <c r="L53" s="134">
        <f t="shared" si="10"/>
        <v>606.2</v>
      </c>
      <c r="M53" s="134">
        <f t="shared" si="7"/>
        <v>6062</v>
      </c>
      <c r="N53" s="134">
        <v>6062</v>
      </c>
      <c r="O53" s="106"/>
      <c r="R53" s="131"/>
    </row>
    <row r="54" spans="1:18" ht="13.5" customHeight="1">
      <c r="A54" s="260"/>
      <c r="B54" s="261"/>
      <c r="C54" s="262"/>
      <c r="D54" s="266"/>
      <c r="E54" s="100">
        <v>1200</v>
      </c>
      <c r="F54" s="101">
        <v>200</v>
      </c>
      <c r="G54" s="132">
        <v>110</v>
      </c>
      <c r="H54" s="93">
        <v>1.02</v>
      </c>
      <c r="I54" s="93">
        <v>6</v>
      </c>
      <c r="J54" s="133">
        <f t="shared" si="8"/>
        <v>1.44</v>
      </c>
      <c r="K54" s="133">
        <f t="shared" si="9"/>
        <v>0.1584</v>
      </c>
      <c r="L54" s="134">
        <f t="shared" si="10"/>
        <v>666.82</v>
      </c>
      <c r="M54" s="134">
        <f t="shared" si="7"/>
        <v>6062</v>
      </c>
      <c r="N54" s="134">
        <v>6062</v>
      </c>
      <c r="O54" s="106"/>
      <c r="R54" s="131"/>
    </row>
    <row r="55" spans="1:18" ht="13.5" customHeight="1">
      <c r="A55" s="260"/>
      <c r="B55" s="261"/>
      <c r="C55" s="262"/>
      <c r="D55" s="98"/>
      <c r="E55" s="100">
        <v>1200</v>
      </c>
      <c r="F55" s="101">
        <v>200</v>
      </c>
      <c r="G55" s="132">
        <v>120</v>
      </c>
      <c r="H55" s="93">
        <v>1.02</v>
      </c>
      <c r="I55" s="93">
        <v>6</v>
      </c>
      <c r="J55" s="133">
        <f t="shared" si="8"/>
        <v>1.44</v>
      </c>
      <c r="K55" s="133">
        <f t="shared" si="9"/>
        <v>0.1728</v>
      </c>
      <c r="L55" s="134">
        <f t="shared" si="10"/>
        <v>727.44</v>
      </c>
      <c r="M55" s="134">
        <f t="shared" si="7"/>
        <v>6062</v>
      </c>
      <c r="N55" s="134">
        <v>6062</v>
      </c>
      <c r="O55" s="106"/>
      <c r="R55" s="131"/>
    </row>
    <row r="56" spans="1:18" ht="13.5" customHeight="1">
      <c r="A56" s="260"/>
      <c r="B56" s="261"/>
      <c r="C56" s="262"/>
      <c r="D56" s="98"/>
      <c r="E56" s="100">
        <v>1200</v>
      </c>
      <c r="F56" s="101">
        <v>200</v>
      </c>
      <c r="G56" s="132">
        <v>130</v>
      </c>
      <c r="H56" s="93">
        <v>1.02</v>
      </c>
      <c r="I56" s="93">
        <v>6</v>
      </c>
      <c r="J56" s="133">
        <f t="shared" si="8"/>
        <v>1.44</v>
      </c>
      <c r="K56" s="133">
        <f t="shared" si="9"/>
        <v>0.1872</v>
      </c>
      <c r="L56" s="134">
        <f t="shared" si="10"/>
        <v>788.0600000000001</v>
      </c>
      <c r="M56" s="134">
        <f t="shared" si="7"/>
        <v>6062</v>
      </c>
      <c r="N56" s="134">
        <v>6062</v>
      </c>
      <c r="O56" s="106"/>
      <c r="R56" s="131"/>
    </row>
    <row r="57" spans="1:18" ht="13.5" customHeight="1">
      <c r="A57" s="260"/>
      <c r="B57" s="261"/>
      <c r="C57" s="262"/>
      <c r="D57" s="98"/>
      <c r="E57" s="100">
        <v>1200</v>
      </c>
      <c r="F57" s="101">
        <v>200</v>
      </c>
      <c r="G57" s="132">
        <v>140</v>
      </c>
      <c r="H57" s="93">
        <v>1.02</v>
      </c>
      <c r="I57" s="93">
        <v>4</v>
      </c>
      <c r="J57" s="133">
        <f t="shared" si="8"/>
        <v>0.96</v>
      </c>
      <c r="K57" s="133">
        <f t="shared" si="9"/>
        <v>0.1344</v>
      </c>
      <c r="L57" s="134">
        <f t="shared" si="10"/>
        <v>848.6800000000001</v>
      </c>
      <c r="M57" s="134">
        <f t="shared" si="7"/>
        <v>6062</v>
      </c>
      <c r="N57" s="134">
        <v>6062</v>
      </c>
      <c r="O57" s="106"/>
      <c r="R57" s="131"/>
    </row>
    <row r="58" spans="1:18" ht="13.5" customHeight="1">
      <c r="A58" s="260"/>
      <c r="B58" s="261"/>
      <c r="C58" s="262"/>
      <c r="D58" s="98"/>
      <c r="E58" s="100">
        <v>1200</v>
      </c>
      <c r="F58" s="101">
        <v>200</v>
      </c>
      <c r="G58" s="132">
        <v>150</v>
      </c>
      <c r="H58" s="93">
        <v>1.02</v>
      </c>
      <c r="I58" s="93">
        <v>4</v>
      </c>
      <c r="J58" s="133">
        <f t="shared" si="8"/>
        <v>0.96</v>
      </c>
      <c r="K58" s="133">
        <f t="shared" si="9"/>
        <v>0.144</v>
      </c>
      <c r="L58" s="134">
        <f t="shared" si="10"/>
        <v>909.3000000000001</v>
      </c>
      <c r="M58" s="134">
        <f t="shared" si="7"/>
        <v>6062</v>
      </c>
      <c r="N58" s="134">
        <v>6062</v>
      </c>
      <c r="O58" s="106"/>
      <c r="R58" s="131"/>
    </row>
    <row r="59" spans="1:18" ht="13.5" customHeight="1">
      <c r="A59" s="260"/>
      <c r="B59" s="261"/>
      <c r="C59" s="262"/>
      <c r="D59" s="98"/>
      <c r="E59" s="100">
        <v>1200</v>
      </c>
      <c r="F59" s="101">
        <v>200</v>
      </c>
      <c r="G59" s="132">
        <v>160</v>
      </c>
      <c r="H59" s="93">
        <v>1.02</v>
      </c>
      <c r="I59" s="93">
        <v>4</v>
      </c>
      <c r="J59" s="133">
        <f t="shared" si="8"/>
        <v>0.96</v>
      </c>
      <c r="K59" s="133">
        <f t="shared" si="9"/>
        <v>0.1536</v>
      </c>
      <c r="L59" s="134">
        <f t="shared" si="10"/>
        <v>969.9200000000001</v>
      </c>
      <c r="M59" s="134">
        <f t="shared" si="7"/>
        <v>6062</v>
      </c>
      <c r="N59" s="134">
        <v>6062</v>
      </c>
      <c r="O59" s="106"/>
      <c r="R59" s="131"/>
    </row>
    <row r="60" spans="1:18" ht="13.5" customHeight="1">
      <c r="A60" s="260"/>
      <c r="B60" s="261"/>
      <c r="C60" s="262"/>
      <c r="D60" s="98"/>
      <c r="E60" s="100">
        <v>1200</v>
      </c>
      <c r="F60" s="101">
        <v>200</v>
      </c>
      <c r="G60" s="132">
        <v>170</v>
      </c>
      <c r="H60" s="93">
        <v>1.02</v>
      </c>
      <c r="I60" s="93">
        <v>4</v>
      </c>
      <c r="J60" s="133">
        <f t="shared" si="8"/>
        <v>0.96</v>
      </c>
      <c r="K60" s="133">
        <f t="shared" si="9"/>
        <v>0.1632</v>
      </c>
      <c r="L60" s="134">
        <f t="shared" si="10"/>
        <v>1030.54</v>
      </c>
      <c r="M60" s="134">
        <f t="shared" si="7"/>
        <v>6062</v>
      </c>
      <c r="N60" s="134">
        <v>6062</v>
      </c>
      <c r="O60" s="106"/>
      <c r="R60" s="131"/>
    </row>
    <row r="61" spans="1:18" ht="13.5" customHeight="1">
      <c r="A61" s="260"/>
      <c r="B61" s="261"/>
      <c r="C61" s="262"/>
      <c r="D61" s="98"/>
      <c r="E61" s="100">
        <v>1200</v>
      </c>
      <c r="F61" s="101">
        <v>200</v>
      </c>
      <c r="G61" s="132">
        <v>180</v>
      </c>
      <c r="H61" s="93">
        <v>1.02</v>
      </c>
      <c r="I61" s="93">
        <v>4</v>
      </c>
      <c r="J61" s="133">
        <f t="shared" si="8"/>
        <v>0.96</v>
      </c>
      <c r="K61" s="133">
        <f t="shared" si="9"/>
        <v>0.1728</v>
      </c>
      <c r="L61" s="134">
        <f t="shared" si="10"/>
        <v>1091.16</v>
      </c>
      <c r="M61" s="134">
        <f t="shared" si="7"/>
        <v>6062</v>
      </c>
      <c r="N61" s="134">
        <v>6062</v>
      </c>
      <c r="O61" s="106"/>
      <c r="R61" s="131"/>
    </row>
    <row r="62" spans="1:18" ht="13.5" customHeight="1">
      <c r="A62" s="260"/>
      <c r="B62" s="261"/>
      <c r="C62" s="262"/>
      <c r="D62" s="98"/>
      <c r="E62" s="100">
        <v>1200</v>
      </c>
      <c r="F62" s="101">
        <v>200</v>
      </c>
      <c r="G62" s="132">
        <v>190</v>
      </c>
      <c r="H62" s="102">
        <v>1.02</v>
      </c>
      <c r="I62" s="102">
        <v>4</v>
      </c>
      <c r="J62" s="133">
        <f t="shared" si="8"/>
        <v>0.96</v>
      </c>
      <c r="K62" s="133">
        <f t="shared" si="9"/>
        <v>0.1824</v>
      </c>
      <c r="L62" s="134">
        <f t="shared" si="10"/>
        <v>1151.78</v>
      </c>
      <c r="M62" s="134">
        <f t="shared" si="7"/>
        <v>6062</v>
      </c>
      <c r="N62" s="134">
        <v>6062</v>
      </c>
      <c r="O62" s="106"/>
      <c r="R62" s="131"/>
    </row>
    <row r="63" spans="1:18" ht="13.5" customHeight="1">
      <c r="A63" s="260"/>
      <c r="B63" s="261"/>
      <c r="C63" s="262"/>
      <c r="D63" s="135"/>
      <c r="E63" s="108">
        <v>1200</v>
      </c>
      <c r="F63" s="109">
        <v>200</v>
      </c>
      <c r="G63" s="136">
        <v>200</v>
      </c>
      <c r="H63" s="111">
        <v>1.02</v>
      </c>
      <c r="I63" s="111">
        <v>4</v>
      </c>
      <c r="J63" s="137">
        <f t="shared" si="8"/>
        <v>0.96</v>
      </c>
      <c r="K63" s="137">
        <f t="shared" si="9"/>
        <v>0.192</v>
      </c>
      <c r="L63" s="138">
        <f t="shared" si="10"/>
        <v>1212.4</v>
      </c>
      <c r="M63" s="138">
        <f t="shared" si="7"/>
        <v>6062</v>
      </c>
      <c r="N63" s="138">
        <v>6062</v>
      </c>
      <c r="O63" s="106"/>
      <c r="R63" s="131"/>
    </row>
    <row r="64" spans="1:18" ht="13.5" customHeight="1">
      <c r="A64" s="260"/>
      <c r="B64" s="261"/>
      <c r="C64" s="262"/>
      <c r="D64" s="129" t="s">
        <v>144</v>
      </c>
      <c r="E64" s="83">
        <v>1200</v>
      </c>
      <c r="F64" s="84">
        <v>150</v>
      </c>
      <c r="G64" s="130">
        <v>50</v>
      </c>
      <c r="H64" s="86">
        <v>1.02</v>
      </c>
      <c r="I64" s="86">
        <v>12</v>
      </c>
      <c r="J64" s="87">
        <f>E64*F64*I64/1000000</f>
        <v>2.16</v>
      </c>
      <c r="K64" s="87">
        <f>E64*F64*G64*I64/1000000000</f>
        <v>0.108</v>
      </c>
      <c r="L64" s="89">
        <f>M64/1000*G64</f>
        <v>303.1</v>
      </c>
      <c r="M64" s="89">
        <f t="shared" si="7"/>
        <v>6062</v>
      </c>
      <c r="N64" s="89">
        <v>6062</v>
      </c>
      <c r="O64" s="106"/>
      <c r="R64" s="131"/>
    </row>
    <row r="65" spans="1:18" ht="13.5" customHeight="1">
      <c r="A65" s="260"/>
      <c r="B65" s="261"/>
      <c r="C65" s="262"/>
      <c r="D65" s="98"/>
      <c r="E65" s="100">
        <v>1200</v>
      </c>
      <c r="F65" s="101">
        <v>150</v>
      </c>
      <c r="G65" s="132">
        <v>60</v>
      </c>
      <c r="H65" s="93">
        <v>1.02</v>
      </c>
      <c r="I65" s="93">
        <v>10</v>
      </c>
      <c r="J65" s="133">
        <f aca="true" t="shared" si="11" ref="J65:J79">E65*F65*I65/1000000</f>
        <v>1.8</v>
      </c>
      <c r="K65" s="133">
        <f aca="true" t="shared" si="12" ref="K65:K79">E65*F65*G65*I65/1000000000</f>
        <v>0.108</v>
      </c>
      <c r="L65" s="134">
        <f aca="true" t="shared" si="13" ref="L65:L79">M65/1000*G65</f>
        <v>363.72</v>
      </c>
      <c r="M65" s="96">
        <f t="shared" si="7"/>
        <v>6062</v>
      </c>
      <c r="N65" s="96">
        <v>6062</v>
      </c>
      <c r="O65" s="106"/>
      <c r="R65" s="131"/>
    </row>
    <row r="66" spans="1:18" ht="13.5" customHeight="1">
      <c r="A66" s="260"/>
      <c r="B66" s="261"/>
      <c r="C66" s="262"/>
      <c r="D66" s="98"/>
      <c r="E66" s="100">
        <v>1200</v>
      </c>
      <c r="F66" s="101">
        <v>150</v>
      </c>
      <c r="G66" s="132">
        <v>70</v>
      </c>
      <c r="H66" s="93">
        <v>1.02</v>
      </c>
      <c r="I66" s="93">
        <v>8</v>
      </c>
      <c r="J66" s="133">
        <f t="shared" si="11"/>
        <v>1.44</v>
      </c>
      <c r="K66" s="133">
        <f t="shared" si="12"/>
        <v>0.1008</v>
      </c>
      <c r="L66" s="134">
        <f>M66/1000*G66</f>
        <v>424.34000000000003</v>
      </c>
      <c r="M66" s="96">
        <f t="shared" si="7"/>
        <v>6062</v>
      </c>
      <c r="N66" s="96">
        <v>6062</v>
      </c>
      <c r="O66" s="106"/>
      <c r="R66" s="131"/>
    </row>
    <row r="67" spans="1:18" ht="13.5" customHeight="1">
      <c r="A67" s="260"/>
      <c r="B67" s="261"/>
      <c r="C67" s="262"/>
      <c r="D67" s="98"/>
      <c r="E67" s="100">
        <v>1200</v>
      </c>
      <c r="F67" s="101">
        <v>150</v>
      </c>
      <c r="G67" s="132">
        <v>80</v>
      </c>
      <c r="H67" s="93">
        <v>1.02</v>
      </c>
      <c r="I67" s="93">
        <v>6</v>
      </c>
      <c r="J67" s="133">
        <f t="shared" si="11"/>
        <v>1.08</v>
      </c>
      <c r="K67" s="133">
        <f t="shared" si="12"/>
        <v>0.0864</v>
      </c>
      <c r="L67" s="134">
        <f t="shared" si="13"/>
        <v>484.96000000000004</v>
      </c>
      <c r="M67" s="96">
        <f t="shared" si="7"/>
        <v>6062</v>
      </c>
      <c r="N67" s="96">
        <v>6062</v>
      </c>
      <c r="O67" s="106"/>
      <c r="R67" s="131"/>
    </row>
    <row r="68" spans="1:18" ht="13.5" customHeight="1">
      <c r="A68" s="260"/>
      <c r="B68" s="261"/>
      <c r="C68" s="262"/>
      <c r="D68" s="266"/>
      <c r="E68" s="100">
        <v>1200</v>
      </c>
      <c r="F68" s="101">
        <v>150</v>
      </c>
      <c r="G68" s="132">
        <v>90</v>
      </c>
      <c r="H68" s="93">
        <v>1.02</v>
      </c>
      <c r="I68" s="93">
        <v>6</v>
      </c>
      <c r="J68" s="133">
        <f t="shared" si="11"/>
        <v>1.08</v>
      </c>
      <c r="K68" s="133">
        <f t="shared" si="12"/>
        <v>0.0972</v>
      </c>
      <c r="L68" s="134">
        <f t="shared" si="13"/>
        <v>545.58</v>
      </c>
      <c r="M68" s="96">
        <f t="shared" si="7"/>
        <v>6062</v>
      </c>
      <c r="N68" s="96">
        <v>6062</v>
      </c>
      <c r="O68" s="106"/>
      <c r="R68" s="131"/>
    </row>
    <row r="69" spans="1:18" ht="13.5" customHeight="1">
      <c r="A69" s="260"/>
      <c r="B69" s="261"/>
      <c r="C69" s="262"/>
      <c r="D69" s="266"/>
      <c r="E69" s="100">
        <v>1200</v>
      </c>
      <c r="F69" s="101">
        <v>150</v>
      </c>
      <c r="G69" s="132">
        <v>100</v>
      </c>
      <c r="H69" s="93">
        <v>1.02</v>
      </c>
      <c r="I69" s="93">
        <v>6</v>
      </c>
      <c r="J69" s="133">
        <f t="shared" si="11"/>
        <v>1.08</v>
      </c>
      <c r="K69" s="133">
        <f t="shared" si="12"/>
        <v>0.108</v>
      </c>
      <c r="L69" s="134">
        <f t="shared" si="13"/>
        <v>606.2</v>
      </c>
      <c r="M69" s="96">
        <f t="shared" si="7"/>
        <v>6062</v>
      </c>
      <c r="N69" s="96">
        <v>6062</v>
      </c>
      <c r="O69" s="106"/>
      <c r="R69" s="131"/>
    </row>
    <row r="70" spans="1:18" ht="13.5" customHeight="1">
      <c r="A70" s="260"/>
      <c r="B70" s="261"/>
      <c r="C70" s="262"/>
      <c r="D70" s="266"/>
      <c r="E70" s="100">
        <v>1200</v>
      </c>
      <c r="F70" s="101">
        <v>150</v>
      </c>
      <c r="G70" s="132">
        <v>110</v>
      </c>
      <c r="H70" s="93">
        <v>1.02</v>
      </c>
      <c r="I70" s="93">
        <v>4</v>
      </c>
      <c r="J70" s="133">
        <f t="shared" si="11"/>
        <v>0.72</v>
      </c>
      <c r="K70" s="133">
        <f t="shared" si="12"/>
        <v>0.0792</v>
      </c>
      <c r="L70" s="134">
        <f t="shared" si="13"/>
        <v>666.82</v>
      </c>
      <c r="M70" s="96">
        <f t="shared" si="7"/>
        <v>6062</v>
      </c>
      <c r="N70" s="96">
        <v>6062</v>
      </c>
      <c r="O70" s="106"/>
      <c r="R70" s="131"/>
    </row>
    <row r="71" spans="1:18" ht="13.5" customHeight="1">
      <c r="A71" s="260"/>
      <c r="B71" s="261"/>
      <c r="C71" s="262"/>
      <c r="D71" s="98"/>
      <c r="E71" s="100">
        <v>1200</v>
      </c>
      <c r="F71" s="101">
        <v>150</v>
      </c>
      <c r="G71" s="132">
        <v>120</v>
      </c>
      <c r="H71" s="93">
        <v>1.02</v>
      </c>
      <c r="I71" s="93">
        <v>4</v>
      </c>
      <c r="J71" s="133">
        <f t="shared" si="11"/>
        <v>0.72</v>
      </c>
      <c r="K71" s="133">
        <f t="shared" si="12"/>
        <v>0.0864</v>
      </c>
      <c r="L71" s="134">
        <f t="shared" si="13"/>
        <v>727.44</v>
      </c>
      <c r="M71" s="96">
        <f t="shared" si="7"/>
        <v>6062</v>
      </c>
      <c r="N71" s="96">
        <v>6062</v>
      </c>
      <c r="O71" s="106"/>
      <c r="R71" s="131"/>
    </row>
    <row r="72" spans="1:18" ht="13.5" customHeight="1">
      <c r="A72" s="260"/>
      <c r="B72" s="261"/>
      <c r="C72" s="262"/>
      <c r="D72" s="98"/>
      <c r="E72" s="100">
        <v>1200</v>
      </c>
      <c r="F72" s="101">
        <v>150</v>
      </c>
      <c r="G72" s="132">
        <v>130</v>
      </c>
      <c r="H72" s="93">
        <v>1.02</v>
      </c>
      <c r="I72" s="93">
        <v>4</v>
      </c>
      <c r="J72" s="133">
        <f t="shared" si="11"/>
        <v>0.72</v>
      </c>
      <c r="K72" s="133">
        <f t="shared" si="12"/>
        <v>0.0936</v>
      </c>
      <c r="L72" s="134">
        <f t="shared" si="13"/>
        <v>788.0600000000001</v>
      </c>
      <c r="M72" s="96">
        <f t="shared" si="7"/>
        <v>6062</v>
      </c>
      <c r="N72" s="96">
        <v>6062</v>
      </c>
      <c r="O72" s="106"/>
      <c r="R72" s="131"/>
    </row>
    <row r="73" spans="1:18" ht="13.5" customHeight="1">
      <c r="A73" s="260"/>
      <c r="B73" s="261"/>
      <c r="C73" s="262"/>
      <c r="D73" s="98"/>
      <c r="E73" s="100">
        <v>1200</v>
      </c>
      <c r="F73" s="101">
        <v>150</v>
      </c>
      <c r="G73" s="132">
        <v>140</v>
      </c>
      <c r="H73" s="93">
        <v>1.02</v>
      </c>
      <c r="I73" s="93">
        <v>4</v>
      </c>
      <c r="J73" s="133">
        <f t="shared" si="11"/>
        <v>0.72</v>
      </c>
      <c r="K73" s="133">
        <f t="shared" si="12"/>
        <v>0.1008</v>
      </c>
      <c r="L73" s="134">
        <f t="shared" si="13"/>
        <v>848.6800000000001</v>
      </c>
      <c r="M73" s="96">
        <f t="shared" si="7"/>
        <v>6062</v>
      </c>
      <c r="N73" s="96">
        <v>6062</v>
      </c>
      <c r="O73" s="106"/>
      <c r="R73" s="131"/>
    </row>
    <row r="74" spans="1:18" ht="13.5" customHeight="1">
      <c r="A74" s="260"/>
      <c r="B74" s="261"/>
      <c r="C74" s="262"/>
      <c r="D74" s="98"/>
      <c r="E74" s="100">
        <v>1200</v>
      </c>
      <c r="F74" s="101">
        <v>150</v>
      </c>
      <c r="G74" s="132">
        <v>150</v>
      </c>
      <c r="H74" s="93">
        <v>1.02</v>
      </c>
      <c r="I74" s="93">
        <v>4</v>
      </c>
      <c r="J74" s="133">
        <f t="shared" si="11"/>
        <v>0.72</v>
      </c>
      <c r="K74" s="133">
        <f t="shared" si="12"/>
        <v>0.108</v>
      </c>
      <c r="L74" s="134">
        <f t="shared" si="13"/>
        <v>909.3000000000001</v>
      </c>
      <c r="M74" s="96">
        <f t="shared" si="7"/>
        <v>6062</v>
      </c>
      <c r="N74" s="96">
        <v>6062</v>
      </c>
      <c r="O74" s="106"/>
      <c r="R74" s="131"/>
    </row>
    <row r="75" spans="1:18" ht="13.5" customHeight="1">
      <c r="A75" s="260"/>
      <c r="B75" s="261"/>
      <c r="C75" s="262"/>
      <c r="D75" s="98"/>
      <c r="E75" s="100">
        <v>1200</v>
      </c>
      <c r="F75" s="101">
        <v>150</v>
      </c>
      <c r="G75" s="132">
        <v>160</v>
      </c>
      <c r="H75" s="93">
        <v>1.02</v>
      </c>
      <c r="I75" s="93">
        <v>4</v>
      </c>
      <c r="J75" s="133">
        <f t="shared" si="11"/>
        <v>0.72</v>
      </c>
      <c r="K75" s="133">
        <f t="shared" si="12"/>
        <v>0.1152</v>
      </c>
      <c r="L75" s="134">
        <f t="shared" si="13"/>
        <v>969.9200000000001</v>
      </c>
      <c r="M75" s="96">
        <f t="shared" si="7"/>
        <v>6062</v>
      </c>
      <c r="N75" s="96">
        <v>6062</v>
      </c>
      <c r="O75" s="106"/>
      <c r="R75" s="131"/>
    </row>
    <row r="76" spans="1:18" ht="13.5" customHeight="1">
      <c r="A76" s="260"/>
      <c r="B76" s="261"/>
      <c r="C76" s="262"/>
      <c r="D76" s="98"/>
      <c r="E76" s="100">
        <v>1200</v>
      </c>
      <c r="F76" s="101">
        <v>150</v>
      </c>
      <c r="G76" s="132">
        <v>170</v>
      </c>
      <c r="H76" s="93">
        <v>1.02</v>
      </c>
      <c r="I76" s="93">
        <v>4</v>
      </c>
      <c r="J76" s="133">
        <f t="shared" si="11"/>
        <v>0.72</v>
      </c>
      <c r="K76" s="133">
        <f t="shared" si="12"/>
        <v>0.1224</v>
      </c>
      <c r="L76" s="134">
        <f t="shared" si="13"/>
        <v>1030.54</v>
      </c>
      <c r="M76" s="96">
        <f t="shared" si="7"/>
        <v>6062</v>
      </c>
      <c r="N76" s="96">
        <v>6062</v>
      </c>
      <c r="O76" s="106"/>
      <c r="R76" s="131"/>
    </row>
    <row r="77" spans="1:18" ht="13.5" customHeight="1">
      <c r="A77" s="260"/>
      <c r="B77" s="261"/>
      <c r="C77" s="262"/>
      <c r="D77" s="98"/>
      <c r="E77" s="100">
        <v>1200</v>
      </c>
      <c r="F77" s="101">
        <v>150</v>
      </c>
      <c r="G77" s="132">
        <v>180</v>
      </c>
      <c r="H77" s="93">
        <v>1.02</v>
      </c>
      <c r="I77" s="93">
        <v>4</v>
      </c>
      <c r="J77" s="133">
        <f t="shared" si="11"/>
        <v>0.72</v>
      </c>
      <c r="K77" s="133">
        <f t="shared" si="12"/>
        <v>0.1296</v>
      </c>
      <c r="L77" s="134">
        <f t="shared" si="13"/>
        <v>1091.16</v>
      </c>
      <c r="M77" s="96">
        <f t="shared" si="7"/>
        <v>6062</v>
      </c>
      <c r="N77" s="96">
        <v>6062</v>
      </c>
      <c r="O77" s="106"/>
      <c r="R77" s="131"/>
    </row>
    <row r="78" spans="1:18" ht="13.5" customHeight="1">
      <c r="A78" s="260"/>
      <c r="B78" s="261"/>
      <c r="C78" s="262"/>
      <c r="D78" s="98"/>
      <c r="E78" s="100">
        <v>1200</v>
      </c>
      <c r="F78" s="101">
        <v>150</v>
      </c>
      <c r="G78" s="132">
        <v>190</v>
      </c>
      <c r="H78" s="102">
        <v>1.02</v>
      </c>
      <c r="I78" s="102">
        <v>4</v>
      </c>
      <c r="J78" s="133">
        <f t="shared" si="11"/>
        <v>0.72</v>
      </c>
      <c r="K78" s="133">
        <f t="shared" si="12"/>
        <v>0.1368</v>
      </c>
      <c r="L78" s="134">
        <f t="shared" si="13"/>
        <v>1151.78</v>
      </c>
      <c r="M78" s="134">
        <f t="shared" si="7"/>
        <v>6062</v>
      </c>
      <c r="N78" s="134">
        <v>6062</v>
      </c>
      <c r="O78" s="106"/>
      <c r="R78" s="131"/>
    </row>
    <row r="79" spans="1:18" ht="13.5" customHeight="1">
      <c r="A79" s="263"/>
      <c r="B79" s="264"/>
      <c r="C79" s="265"/>
      <c r="D79" s="135"/>
      <c r="E79" s="108">
        <v>1200</v>
      </c>
      <c r="F79" s="109">
        <v>150</v>
      </c>
      <c r="G79" s="136">
        <v>200</v>
      </c>
      <c r="H79" s="111">
        <v>1.02</v>
      </c>
      <c r="I79" s="111">
        <v>4</v>
      </c>
      <c r="J79" s="137">
        <f t="shared" si="11"/>
        <v>0.72</v>
      </c>
      <c r="K79" s="137">
        <f t="shared" si="12"/>
        <v>0.144</v>
      </c>
      <c r="L79" s="138">
        <f t="shared" si="13"/>
        <v>1212.4</v>
      </c>
      <c r="M79" s="138">
        <f t="shared" si="7"/>
        <v>6062</v>
      </c>
      <c r="N79" s="138">
        <v>6062</v>
      </c>
      <c r="O79" s="106"/>
      <c r="R79" s="131"/>
    </row>
    <row r="80" spans="12:18" ht="13.5" customHeight="1">
      <c r="L80" s="140"/>
      <c r="M80" s="140"/>
      <c r="N80" s="140"/>
      <c r="O80" s="106"/>
      <c r="R80" s="131"/>
    </row>
    <row r="81" spans="1:15" ht="13.5" customHeight="1">
      <c r="A81" s="141" t="s">
        <v>145</v>
      </c>
      <c r="B81" s="141"/>
      <c r="C81" s="141"/>
      <c r="D81" s="141"/>
      <c r="E81" s="141"/>
      <c r="F81" s="141"/>
      <c r="G81" s="141"/>
      <c r="H81" s="141"/>
      <c r="I81" s="141"/>
      <c r="J81" s="142"/>
      <c r="K81" s="142"/>
      <c r="L81" s="143"/>
      <c r="M81" s="143"/>
      <c r="N81" s="143"/>
      <c r="O81" s="106"/>
    </row>
    <row r="82" spans="1:15" ht="13.5" customHeight="1">
      <c r="A82" s="256" t="s">
        <v>146</v>
      </c>
      <c r="B82" s="256"/>
      <c r="C82" s="256"/>
      <c r="D82" s="256"/>
      <c r="E82" s="256"/>
      <c r="F82" s="256"/>
      <c r="G82" s="256"/>
      <c r="H82" s="256"/>
      <c r="I82" s="256"/>
      <c r="J82" s="256"/>
      <c r="K82" s="151"/>
      <c r="L82" s="144"/>
      <c r="M82" s="144"/>
      <c r="N82" s="144"/>
      <c r="O82" s="106"/>
    </row>
    <row r="83" spans="1:17" s="147" customFormat="1" ht="13.5" customHeight="1">
      <c r="A83" s="256" t="s">
        <v>147</v>
      </c>
      <c r="B83" s="256"/>
      <c r="C83" s="256"/>
      <c r="D83" s="256"/>
      <c r="E83" s="256"/>
      <c r="F83" s="256"/>
      <c r="G83" s="256"/>
      <c r="H83" s="256"/>
      <c r="I83" s="256"/>
      <c r="J83" s="256"/>
      <c r="K83" s="151"/>
      <c r="L83" s="267"/>
      <c r="M83" s="267"/>
      <c r="N83" s="145"/>
      <c r="O83" s="146"/>
      <c r="Q83" s="148"/>
    </row>
    <row r="84" spans="1:17" s="147" customFormat="1" ht="13.5" customHeight="1">
      <c r="A84" s="255" t="s">
        <v>148</v>
      </c>
      <c r="B84" s="255"/>
      <c r="C84" s="255"/>
      <c r="D84" s="255"/>
      <c r="E84" s="255"/>
      <c r="F84" s="255"/>
      <c r="G84" s="255"/>
      <c r="H84" s="255"/>
      <c r="I84" s="255"/>
      <c r="J84" s="255"/>
      <c r="K84" s="151"/>
      <c r="L84" s="149"/>
      <c r="M84" s="150"/>
      <c r="N84" s="150"/>
      <c r="O84" s="146"/>
      <c r="Q84" s="148"/>
    </row>
    <row r="85" spans="1:17" s="147" customFormat="1" ht="13.5" customHeight="1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51"/>
      <c r="L85" s="149"/>
      <c r="M85" s="150"/>
      <c r="N85" s="150"/>
      <c r="O85" s="146"/>
      <c r="Q85" s="148"/>
    </row>
    <row r="86" spans="1:15" ht="13.5" customHeight="1">
      <c r="A86" s="280" t="s">
        <v>210</v>
      </c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150"/>
      <c r="O86" s="106"/>
    </row>
    <row r="87" ht="12.75">
      <c r="O87" s="106"/>
    </row>
    <row r="88" ht="12.75">
      <c r="O88" s="106"/>
    </row>
    <row r="89" ht="12.75">
      <c r="O89" s="106"/>
    </row>
    <row r="90" spans="6:15" ht="12.75">
      <c r="F90" s="195"/>
      <c r="O90" s="106"/>
    </row>
    <row r="91" ht="12.75">
      <c r="O91" s="106"/>
    </row>
    <row r="92" ht="12.75">
      <c r="O92" s="106"/>
    </row>
    <row r="93" ht="12.75">
      <c r="O93" s="106"/>
    </row>
    <row r="94" ht="12.75">
      <c r="O94" s="106"/>
    </row>
    <row r="95" ht="12.75">
      <c r="O95" s="106"/>
    </row>
    <row r="96" ht="12.75">
      <c r="O96" s="106"/>
    </row>
    <row r="97" ht="12.75">
      <c r="O97" s="106"/>
    </row>
    <row r="98" ht="12.75">
      <c r="O98" s="106"/>
    </row>
    <row r="99" ht="12.75">
      <c r="O99" s="106"/>
    </row>
    <row r="100" ht="12.75">
      <c r="O100" s="106"/>
    </row>
    <row r="101" ht="12.75">
      <c r="O101" s="106"/>
    </row>
    <row r="102" ht="12.75">
      <c r="O102" s="106"/>
    </row>
  </sheetData>
  <sheetProtection/>
  <mergeCells count="31">
    <mergeCell ref="A3:M3"/>
    <mergeCell ref="A86:M86"/>
    <mergeCell ref="A1:M1"/>
    <mergeCell ref="A2:M2"/>
    <mergeCell ref="A6:C7"/>
    <mergeCell ref="D6:D7"/>
    <mergeCell ref="E6:G6"/>
    <mergeCell ref="H6:H7"/>
    <mergeCell ref="I6:I7"/>
    <mergeCell ref="J6:J7"/>
    <mergeCell ref="K6:K7"/>
    <mergeCell ref="L6:M6"/>
    <mergeCell ref="A8:M8"/>
    <mergeCell ref="A9:C27"/>
    <mergeCell ref="D9:D10"/>
    <mergeCell ref="D11:D12"/>
    <mergeCell ref="D14:D16"/>
    <mergeCell ref="D17:D20"/>
    <mergeCell ref="L83:M83"/>
    <mergeCell ref="A83:J83"/>
    <mergeCell ref="A28:C43"/>
    <mergeCell ref="D28:D31"/>
    <mergeCell ref="D33:D34"/>
    <mergeCell ref="D35:D37"/>
    <mergeCell ref="D38:D40"/>
    <mergeCell ref="A47:M47"/>
    <mergeCell ref="A84:J84"/>
    <mergeCell ref="A82:J82"/>
    <mergeCell ref="A48:C79"/>
    <mergeCell ref="D52:D54"/>
    <mergeCell ref="D68:D70"/>
  </mergeCells>
  <printOptions horizontalCentered="1"/>
  <pageMargins left="0.7874015748031497" right="0.7874015748031497" top="0.6692913385826772" bottom="0.6299212598425197" header="0.5118110236220472" footer="0.5118110236220472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701"/>
  <sheetViews>
    <sheetView tabSelected="1" view="pageBreakPreview" zoomScale="60" zoomScaleNormal="60" workbookViewId="0" topLeftCell="B1">
      <selection activeCell="B5" sqref="B5:F5"/>
    </sheetView>
  </sheetViews>
  <sheetFormatPr defaultColWidth="12.75390625" defaultRowHeight="12.75" outlineLevelCol="1"/>
  <cols>
    <col min="1" max="1" width="18.625" style="237" hidden="1" customWidth="1"/>
    <col min="2" max="2" width="90.00390625" style="2" customWidth="1"/>
    <col min="3" max="3" width="14.75390625" style="3" customWidth="1" outlineLevel="1"/>
    <col min="4" max="4" width="16.75390625" style="4" customWidth="1" outlineLevel="1"/>
    <col min="5" max="5" width="16.75390625" style="176" customWidth="1"/>
    <col min="6" max="6" width="16.75390625" style="15" customWidth="1"/>
    <col min="7" max="7" width="14.375" style="1" bestFit="1" customWidth="1"/>
    <col min="8" max="16384" width="12.75390625" style="1" customWidth="1"/>
  </cols>
  <sheetData>
    <row r="1" spans="2:6" ht="75.75" customHeight="1" thickBot="1">
      <c r="B1" s="288" t="s">
        <v>183</v>
      </c>
      <c r="C1" s="288"/>
      <c r="D1" s="288"/>
      <c r="E1" s="288"/>
      <c r="F1" s="288"/>
    </row>
    <row r="2" spans="1:6" s="62" customFormat="1" ht="12" customHeight="1">
      <c r="A2" s="238"/>
      <c r="B2" s="289"/>
      <c r="C2" s="289"/>
      <c r="D2" s="289"/>
      <c r="E2" s="289"/>
      <c r="F2" s="289"/>
    </row>
    <row r="3" spans="1:6" s="62" customFormat="1" ht="28.5" customHeight="1">
      <c r="A3" s="238"/>
      <c r="B3" s="289" t="s">
        <v>71</v>
      </c>
      <c r="C3" s="289"/>
      <c r="D3" s="289"/>
      <c r="E3" s="289"/>
      <c r="F3" s="289"/>
    </row>
    <row r="4" spans="1:6" s="62" customFormat="1" ht="28.5" customHeight="1">
      <c r="A4" s="238"/>
      <c r="B4" s="290" t="s">
        <v>72</v>
      </c>
      <c r="C4" s="290"/>
      <c r="D4" s="290"/>
      <c r="E4" s="290"/>
      <c r="F4" s="290"/>
    </row>
    <row r="5" spans="1:6" s="62" customFormat="1" ht="28.5" customHeight="1" thickBot="1">
      <c r="A5" s="238"/>
      <c r="B5" s="291" t="s">
        <v>187</v>
      </c>
      <c r="C5" s="290"/>
      <c r="D5" s="290"/>
      <c r="E5" s="290"/>
      <c r="F5" s="290"/>
    </row>
    <row r="6" spans="1:6" s="10" customFormat="1" ht="26.25" customHeight="1">
      <c r="A6" s="166"/>
      <c r="B6" s="292" t="s">
        <v>2</v>
      </c>
      <c r="C6" s="152" t="s">
        <v>38</v>
      </c>
      <c r="D6" s="153" t="s">
        <v>3</v>
      </c>
      <c r="E6" s="172" t="s">
        <v>39</v>
      </c>
      <c r="F6" s="154" t="s">
        <v>40</v>
      </c>
    </row>
    <row r="7" spans="1:6" s="10" customFormat="1" ht="24.75" customHeight="1">
      <c r="A7" s="166"/>
      <c r="B7" s="293"/>
      <c r="C7" s="12" t="s">
        <v>41</v>
      </c>
      <c r="D7" s="11" t="s">
        <v>156</v>
      </c>
      <c r="E7" s="173" t="s">
        <v>157</v>
      </c>
      <c r="F7" s="155" t="s">
        <v>158</v>
      </c>
    </row>
    <row r="8" spans="1:6" s="242" customFormat="1" ht="24" customHeight="1">
      <c r="A8" s="241"/>
      <c r="B8" s="285" t="s">
        <v>188</v>
      </c>
      <c r="C8" s="286"/>
      <c r="D8" s="286"/>
      <c r="E8" s="286"/>
      <c r="F8" s="287"/>
    </row>
    <row r="9" spans="1:6" s="5" customFormat="1" ht="18" customHeight="1">
      <c r="A9" s="167">
        <v>75586</v>
      </c>
      <c r="B9" s="156" t="s">
        <v>115</v>
      </c>
      <c r="C9" s="8" t="s">
        <v>4</v>
      </c>
      <c r="D9" s="9">
        <v>25</v>
      </c>
      <c r="E9" s="174">
        <v>16.62</v>
      </c>
      <c r="F9" s="157">
        <v>5</v>
      </c>
    </row>
    <row r="10" spans="1:6" s="5" customFormat="1" ht="18" customHeight="1">
      <c r="A10" s="167">
        <v>40121</v>
      </c>
      <c r="B10" s="156" t="s">
        <v>116</v>
      </c>
      <c r="C10" s="8" t="s">
        <v>4</v>
      </c>
      <c r="D10" s="9">
        <v>25</v>
      </c>
      <c r="E10" s="174">
        <v>18.46</v>
      </c>
      <c r="F10" s="157">
        <v>6</v>
      </c>
    </row>
    <row r="11" spans="1:6" s="243" customFormat="1" ht="24" customHeight="1">
      <c r="A11" s="241"/>
      <c r="B11" s="285" t="s">
        <v>189</v>
      </c>
      <c r="C11" s="286"/>
      <c r="D11" s="286"/>
      <c r="E11" s="286"/>
      <c r="F11" s="287"/>
    </row>
    <row r="12" spans="1:6" s="5" customFormat="1" ht="18" customHeight="1">
      <c r="A12" s="167">
        <v>40112</v>
      </c>
      <c r="B12" s="156" t="s">
        <v>209</v>
      </c>
      <c r="C12" s="8" t="s">
        <v>8</v>
      </c>
      <c r="D12" s="9">
        <v>10</v>
      </c>
      <c r="E12" s="174">
        <v>128.31</v>
      </c>
      <c r="F12" s="157">
        <v>0.15</v>
      </c>
    </row>
    <row r="13" spans="1:6" s="5" customFormat="1" ht="18" customHeight="1">
      <c r="A13" s="167">
        <v>117245</v>
      </c>
      <c r="B13" s="156" t="s">
        <v>0</v>
      </c>
      <c r="C13" s="8" t="s">
        <v>4</v>
      </c>
      <c r="D13" s="9">
        <v>18</v>
      </c>
      <c r="E13" s="174">
        <v>137.54</v>
      </c>
      <c r="F13" s="157">
        <v>0.25</v>
      </c>
    </row>
    <row r="14" spans="1:6" s="5" customFormat="1" ht="18" customHeight="1">
      <c r="A14" s="167">
        <v>76525</v>
      </c>
      <c r="B14" s="156" t="s">
        <v>174</v>
      </c>
      <c r="C14" s="8" t="s">
        <v>4</v>
      </c>
      <c r="D14" s="9">
        <v>18</v>
      </c>
      <c r="E14" s="174">
        <v>167.08</v>
      </c>
      <c r="F14" s="157">
        <v>0.25</v>
      </c>
    </row>
    <row r="15" spans="1:6" s="5" customFormat="1" ht="18" customHeight="1">
      <c r="A15" s="167">
        <v>76450</v>
      </c>
      <c r="B15" s="156" t="s">
        <v>175</v>
      </c>
      <c r="C15" s="8" t="s">
        <v>4</v>
      </c>
      <c r="D15" s="9">
        <v>18</v>
      </c>
      <c r="E15" s="174">
        <v>176.31</v>
      </c>
      <c r="F15" s="157">
        <v>0.25</v>
      </c>
    </row>
    <row r="16" spans="1:6" s="243" customFormat="1" ht="24" customHeight="1">
      <c r="A16" s="241"/>
      <c r="B16" s="285" t="s">
        <v>190</v>
      </c>
      <c r="C16" s="286"/>
      <c r="D16" s="286"/>
      <c r="E16" s="286"/>
      <c r="F16" s="244"/>
    </row>
    <row r="17" spans="1:6" s="5" customFormat="1" ht="18" customHeight="1">
      <c r="A17" s="167">
        <v>68563</v>
      </c>
      <c r="B17" s="156" t="s">
        <v>159</v>
      </c>
      <c r="C17" s="8" t="s">
        <v>5</v>
      </c>
      <c r="D17" s="9">
        <v>55</v>
      </c>
      <c r="E17" s="174">
        <v>46.92</v>
      </c>
      <c r="F17" s="157">
        <v>1.15</v>
      </c>
    </row>
    <row r="18" spans="1:6" s="5" customFormat="1" ht="18" customHeight="1">
      <c r="A18" s="167">
        <v>110</v>
      </c>
      <c r="B18" s="209" t="s">
        <v>160</v>
      </c>
      <c r="C18" s="210" t="s">
        <v>5</v>
      </c>
      <c r="D18" s="212">
        <v>55</v>
      </c>
      <c r="E18" s="201">
        <v>41.15</v>
      </c>
      <c r="F18" s="211">
        <v>1.15</v>
      </c>
    </row>
    <row r="19" spans="1:6" s="5" customFormat="1" ht="18" customHeight="1">
      <c r="A19" s="167">
        <v>69262</v>
      </c>
      <c r="B19" s="156" t="s">
        <v>69</v>
      </c>
      <c r="C19" s="8" t="s">
        <v>5</v>
      </c>
      <c r="D19" s="9">
        <v>50</v>
      </c>
      <c r="E19" s="174">
        <v>114.88</v>
      </c>
      <c r="F19" s="157">
        <v>1.02</v>
      </c>
    </row>
    <row r="20" spans="1:6" s="5" customFormat="1" ht="18" customHeight="1">
      <c r="A20" s="167">
        <v>71483</v>
      </c>
      <c r="B20" s="156" t="s">
        <v>162</v>
      </c>
      <c r="C20" s="8" t="s">
        <v>5</v>
      </c>
      <c r="D20" s="9">
        <v>50</v>
      </c>
      <c r="E20" s="174">
        <v>53.31</v>
      </c>
      <c r="F20" s="157">
        <v>1.15</v>
      </c>
    </row>
    <row r="21" spans="1:6" s="5" customFormat="1" ht="18" customHeight="1">
      <c r="A21" s="237">
        <v>184</v>
      </c>
      <c r="B21" s="209" t="s">
        <v>161</v>
      </c>
      <c r="C21" s="210" t="s">
        <v>5</v>
      </c>
      <c r="D21" s="212">
        <v>50</v>
      </c>
      <c r="E21" s="201">
        <v>96.92</v>
      </c>
      <c r="F21" s="211">
        <v>1.02</v>
      </c>
    </row>
    <row r="22" spans="1:6" s="243" customFormat="1" ht="24" customHeight="1">
      <c r="A22" s="241"/>
      <c r="B22" s="285" t="s">
        <v>191</v>
      </c>
      <c r="C22" s="286"/>
      <c r="D22" s="286"/>
      <c r="E22" s="286"/>
      <c r="F22" s="287"/>
    </row>
    <row r="23" spans="1:6" s="5" customFormat="1" ht="18" customHeight="1">
      <c r="A23" s="167">
        <v>114946</v>
      </c>
      <c r="B23" s="156" t="s">
        <v>1</v>
      </c>
      <c r="C23" s="8" t="s">
        <v>4</v>
      </c>
      <c r="D23" s="9">
        <v>25</v>
      </c>
      <c r="E23" s="174">
        <v>22.15</v>
      </c>
      <c r="F23" s="157">
        <v>2.8</v>
      </c>
    </row>
    <row r="24" spans="1:6" s="5" customFormat="1" ht="18" customHeight="1">
      <c r="A24" s="167">
        <v>114948</v>
      </c>
      <c r="B24" s="156" t="s">
        <v>42</v>
      </c>
      <c r="C24" s="8" t="s">
        <v>4</v>
      </c>
      <c r="D24" s="9">
        <v>25</v>
      </c>
      <c r="E24" s="174">
        <v>22.15</v>
      </c>
      <c r="F24" s="157">
        <v>4.1</v>
      </c>
    </row>
    <row r="25" spans="1:6" s="5" customFormat="1" ht="18" customHeight="1">
      <c r="A25" s="167">
        <v>40119</v>
      </c>
      <c r="B25" s="156" t="s">
        <v>6</v>
      </c>
      <c r="C25" s="8" t="s">
        <v>4</v>
      </c>
      <c r="D25" s="9">
        <v>25</v>
      </c>
      <c r="E25" s="174">
        <v>24</v>
      </c>
      <c r="F25" s="157">
        <v>2.5</v>
      </c>
    </row>
    <row r="26" spans="1:6" s="5" customFormat="1" ht="18" customHeight="1">
      <c r="A26" s="167">
        <v>40120</v>
      </c>
      <c r="B26" s="156" t="s">
        <v>43</v>
      </c>
      <c r="C26" s="8" t="s">
        <v>4</v>
      </c>
      <c r="D26" s="9">
        <v>25</v>
      </c>
      <c r="E26" s="174">
        <v>24</v>
      </c>
      <c r="F26" s="157">
        <v>2.9</v>
      </c>
    </row>
    <row r="27" spans="1:6" s="243" customFormat="1" ht="24" customHeight="1">
      <c r="A27" s="241"/>
      <c r="B27" s="285" t="s">
        <v>192</v>
      </c>
      <c r="C27" s="286"/>
      <c r="D27" s="286"/>
      <c r="E27" s="286"/>
      <c r="F27" s="287"/>
    </row>
    <row r="28" spans="1:6" s="5" customFormat="1" ht="18" customHeight="1">
      <c r="A28" s="167">
        <v>60</v>
      </c>
      <c r="B28" s="156" t="s">
        <v>44</v>
      </c>
      <c r="C28" s="8" t="s">
        <v>8</v>
      </c>
      <c r="D28" s="9">
        <v>10</v>
      </c>
      <c r="E28" s="174">
        <v>297.23</v>
      </c>
      <c r="F28" s="157">
        <v>0.2</v>
      </c>
    </row>
    <row r="29" spans="1:6" s="5" customFormat="1" ht="18" customHeight="1">
      <c r="A29" s="167">
        <v>76445</v>
      </c>
      <c r="B29" s="156" t="s">
        <v>7</v>
      </c>
      <c r="C29" s="8" t="s">
        <v>8</v>
      </c>
      <c r="D29" s="9">
        <v>10</v>
      </c>
      <c r="E29" s="174">
        <v>326.77</v>
      </c>
      <c r="F29" s="157">
        <v>0.2</v>
      </c>
    </row>
    <row r="30" spans="1:6" s="5" customFormat="1" ht="18" customHeight="1">
      <c r="A30" s="167">
        <v>76513</v>
      </c>
      <c r="B30" s="156" t="s">
        <v>45</v>
      </c>
      <c r="C30" s="8" t="s">
        <v>8</v>
      </c>
      <c r="D30" s="9">
        <v>10</v>
      </c>
      <c r="E30" s="174">
        <v>379.38</v>
      </c>
      <c r="F30" s="157">
        <v>0.2</v>
      </c>
    </row>
    <row r="31" spans="1:6" s="5" customFormat="1" ht="18" customHeight="1">
      <c r="A31" s="167">
        <v>76515</v>
      </c>
      <c r="B31" s="156" t="s">
        <v>46</v>
      </c>
      <c r="C31" s="8" t="s">
        <v>8</v>
      </c>
      <c r="D31" s="9">
        <v>10</v>
      </c>
      <c r="E31" s="174">
        <v>524.31</v>
      </c>
      <c r="F31" s="157">
        <v>0.2</v>
      </c>
    </row>
    <row r="32" spans="1:6" s="243" customFormat="1" ht="24" customHeight="1">
      <c r="A32" s="241"/>
      <c r="B32" s="285" t="s">
        <v>193</v>
      </c>
      <c r="C32" s="286"/>
      <c r="D32" s="286"/>
      <c r="E32" s="286"/>
      <c r="F32" s="287"/>
    </row>
    <row r="33" spans="1:6" s="5" customFormat="1" ht="18" customHeight="1">
      <c r="A33" s="167"/>
      <c r="B33" s="156" t="s">
        <v>64</v>
      </c>
      <c r="C33" s="8" t="s">
        <v>4</v>
      </c>
      <c r="D33" s="9">
        <v>20</v>
      </c>
      <c r="E33" s="174">
        <v>138.24</v>
      </c>
      <c r="F33" s="157">
        <v>0.25</v>
      </c>
    </row>
    <row r="34" spans="1:6" s="5" customFormat="1" ht="18" customHeight="1">
      <c r="A34" s="167"/>
      <c r="B34" s="156" t="s">
        <v>65</v>
      </c>
      <c r="C34" s="8" t="s">
        <v>4</v>
      </c>
      <c r="D34" s="9">
        <v>20</v>
      </c>
      <c r="E34" s="174">
        <v>144</v>
      </c>
      <c r="F34" s="157">
        <v>0.25</v>
      </c>
    </row>
    <row r="35" spans="1:6" s="5" customFormat="1" ht="18" customHeight="1">
      <c r="A35" s="167"/>
      <c r="B35" s="156" t="s">
        <v>66</v>
      </c>
      <c r="C35" s="8" t="s">
        <v>4</v>
      </c>
      <c r="D35" s="9">
        <v>20</v>
      </c>
      <c r="E35" s="174">
        <v>154.56</v>
      </c>
      <c r="F35" s="157">
        <v>0.25</v>
      </c>
    </row>
    <row r="36" spans="1:6" s="5" customFormat="1" ht="18" customHeight="1">
      <c r="A36" s="167"/>
      <c r="B36" s="156" t="s">
        <v>67</v>
      </c>
      <c r="C36" s="8" t="s">
        <v>4</v>
      </c>
      <c r="D36" s="9">
        <v>20</v>
      </c>
      <c r="E36" s="174">
        <v>168.96</v>
      </c>
      <c r="F36" s="157">
        <v>0.25</v>
      </c>
    </row>
    <row r="37" spans="1:6" s="245" customFormat="1" ht="24" customHeight="1">
      <c r="A37" s="241"/>
      <c r="B37" s="294" t="s">
        <v>194</v>
      </c>
      <c r="C37" s="295"/>
      <c r="D37" s="295"/>
      <c r="E37" s="295"/>
      <c r="F37" s="296"/>
    </row>
    <row r="38" spans="1:6" s="5" customFormat="1" ht="24" customHeight="1">
      <c r="A38" s="246"/>
      <c r="B38" s="297" t="s">
        <v>195</v>
      </c>
      <c r="C38" s="298"/>
      <c r="D38" s="298"/>
      <c r="E38" s="298"/>
      <c r="F38" s="299"/>
    </row>
    <row r="39" spans="1:6" ht="36.75" customHeight="1">
      <c r="A39" s="203">
        <v>96438</v>
      </c>
      <c r="B39" s="159" t="s">
        <v>47</v>
      </c>
      <c r="C39" s="13" t="s">
        <v>14</v>
      </c>
      <c r="D39" s="14">
        <v>400</v>
      </c>
      <c r="E39" s="177">
        <v>3.24</v>
      </c>
      <c r="F39" s="158">
        <v>6</v>
      </c>
    </row>
    <row r="40" spans="1:6" s="5" customFormat="1" ht="45" customHeight="1">
      <c r="A40" s="237" t="s">
        <v>68</v>
      </c>
      <c r="B40" s="159" t="s">
        <v>47</v>
      </c>
      <c r="C40" s="13" t="s">
        <v>14</v>
      </c>
      <c r="D40" s="14">
        <v>100</v>
      </c>
      <c r="E40" s="177">
        <v>5.12</v>
      </c>
      <c r="F40" s="158">
        <v>6</v>
      </c>
    </row>
    <row r="41" spans="1:6" s="245" customFormat="1" ht="24" customHeight="1">
      <c r="A41" s="241"/>
      <c r="B41" s="285" t="s">
        <v>196</v>
      </c>
      <c r="C41" s="286"/>
      <c r="D41" s="286"/>
      <c r="E41" s="286"/>
      <c r="F41" s="287"/>
    </row>
    <row r="42" spans="1:6" s="5" customFormat="1" ht="15.75" customHeight="1">
      <c r="A42" s="237">
        <v>83</v>
      </c>
      <c r="B42" s="184" t="s">
        <v>48</v>
      </c>
      <c r="C42" s="13" t="s">
        <v>14</v>
      </c>
      <c r="D42" s="14">
        <v>100</v>
      </c>
      <c r="E42" s="177">
        <v>9.91</v>
      </c>
      <c r="F42" s="158">
        <v>6</v>
      </c>
    </row>
    <row r="43" spans="1:6" s="245" customFormat="1" ht="24" customHeight="1">
      <c r="A43" s="241"/>
      <c r="B43" s="285" t="s">
        <v>197</v>
      </c>
      <c r="C43" s="286"/>
      <c r="D43" s="286"/>
      <c r="E43" s="286"/>
      <c r="F43" s="287"/>
    </row>
    <row r="44" spans="1:6" s="5" customFormat="1" ht="19.5" customHeight="1">
      <c r="A44" s="167">
        <v>114638</v>
      </c>
      <c r="B44" s="156" t="s">
        <v>13</v>
      </c>
      <c r="C44" s="8" t="s">
        <v>14</v>
      </c>
      <c r="D44" s="8">
        <v>460</v>
      </c>
      <c r="E44" s="174">
        <v>6.34</v>
      </c>
      <c r="F44" s="157">
        <v>6</v>
      </c>
    </row>
    <row r="45" spans="1:6" s="5" customFormat="1" ht="19.5" customHeight="1">
      <c r="A45" s="167">
        <v>114797</v>
      </c>
      <c r="B45" s="156" t="s">
        <v>17</v>
      </c>
      <c r="C45" s="8" t="s">
        <v>14</v>
      </c>
      <c r="D45" s="8">
        <v>410</v>
      </c>
      <c r="E45" s="174">
        <v>7</v>
      </c>
      <c r="F45" s="157">
        <v>6</v>
      </c>
    </row>
    <row r="46" spans="1:6" s="5" customFormat="1" ht="19.5" customHeight="1">
      <c r="A46" s="167">
        <v>114798</v>
      </c>
      <c r="B46" s="156" t="s">
        <v>20</v>
      </c>
      <c r="C46" s="8" t="s">
        <v>14</v>
      </c>
      <c r="D46" s="8">
        <v>330</v>
      </c>
      <c r="E46" s="174">
        <v>7.76</v>
      </c>
      <c r="F46" s="157">
        <v>6</v>
      </c>
    </row>
    <row r="47" spans="1:6" s="5" customFormat="1" ht="19.5" customHeight="1">
      <c r="A47" s="167">
        <v>114799</v>
      </c>
      <c r="B47" s="156" t="s">
        <v>23</v>
      </c>
      <c r="C47" s="8" t="s">
        <v>14</v>
      </c>
      <c r="D47" s="8">
        <v>320</v>
      </c>
      <c r="E47" s="174">
        <v>8.4</v>
      </c>
      <c r="F47" s="157">
        <v>6</v>
      </c>
    </row>
    <row r="48" spans="1:6" s="5" customFormat="1" ht="19.5" customHeight="1">
      <c r="A48" s="167">
        <v>114800</v>
      </c>
      <c r="B48" s="156" t="s">
        <v>25</v>
      </c>
      <c r="C48" s="8" t="s">
        <v>14</v>
      </c>
      <c r="D48" s="8">
        <v>280</v>
      </c>
      <c r="E48" s="174">
        <v>9.11</v>
      </c>
      <c r="F48" s="157">
        <v>6</v>
      </c>
    </row>
    <row r="49" spans="1:6" s="5" customFormat="1" ht="19.5" customHeight="1">
      <c r="A49" s="167">
        <v>114802</v>
      </c>
      <c r="B49" s="156" t="s">
        <v>27</v>
      </c>
      <c r="C49" s="8" t="s">
        <v>14</v>
      </c>
      <c r="D49" s="8">
        <v>270</v>
      </c>
      <c r="E49" s="174">
        <v>11.12</v>
      </c>
      <c r="F49" s="157">
        <v>6</v>
      </c>
    </row>
    <row r="50" spans="1:6" s="5" customFormat="1" ht="19.5" customHeight="1">
      <c r="A50" s="167">
        <v>114803</v>
      </c>
      <c r="B50" s="156" t="s">
        <v>29</v>
      </c>
      <c r="C50" s="8" t="s">
        <v>14</v>
      </c>
      <c r="D50" s="8">
        <v>240</v>
      </c>
      <c r="E50" s="174">
        <v>12.46</v>
      </c>
      <c r="F50" s="157">
        <v>6</v>
      </c>
    </row>
    <row r="51" spans="1:6" s="5" customFormat="1" ht="19.5" customHeight="1">
      <c r="A51" s="167">
        <v>114804</v>
      </c>
      <c r="B51" s="156" t="s">
        <v>32</v>
      </c>
      <c r="C51" s="8" t="s">
        <v>14</v>
      </c>
      <c r="D51" s="8">
        <v>220</v>
      </c>
      <c r="E51" s="174">
        <v>14.17</v>
      </c>
      <c r="F51" s="157">
        <v>6</v>
      </c>
    </row>
    <row r="52" spans="1:6" s="5" customFormat="1" ht="19.5" customHeight="1">
      <c r="A52" s="167">
        <v>114805</v>
      </c>
      <c r="B52" s="156" t="s">
        <v>35</v>
      </c>
      <c r="C52" s="8" t="s">
        <v>14</v>
      </c>
      <c r="D52" s="8">
        <v>200</v>
      </c>
      <c r="E52" s="174">
        <v>15.32</v>
      </c>
      <c r="F52" s="157">
        <v>6</v>
      </c>
    </row>
    <row r="53" spans="1:6" s="5" customFormat="1" ht="19.5" customHeight="1">
      <c r="A53" s="167">
        <v>114563</v>
      </c>
      <c r="B53" s="156" t="s">
        <v>49</v>
      </c>
      <c r="C53" s="8" t="s">
        <v>14</v>
      </c>
      <c r="D53" s="8">
        <v>160</v>
      </c>
      <c r="E53" s="174">
        <v>18.12</v>
      </c>
      <c r="F53" s="157">
        <v>6</v>
      </c>
    </row>
    <row r="54" spans="1:6" s="243" customFormat="1" ht="41.25" customHeight="1">
      <c r="A54" s="241"/>
      <c r="B54" s="285" t="s">
        <v>198</v>
      </c>
      <c r="C54" s="286"/>
      <c r="D54" s="286"/>
      <c r="E54" s="286"/>
      <c r="F54" s="287"/>
    </row>
    <row r="55" spans="1:6" s="5" customFormat="1" ht="25.5" customHeight="1">
      <c r="A55" s="167"/>
      <c r="B55" s="209" t="s">
        <v>166</v>
      </c>
      <c r="C55" s="210" t="s">
        <v>14</v>
      </c>
      <c r="D55" s="210">
        <v>550</v>
      </c>
      <c r="E55" s="201">
        <v>11.14</v>
      </c>
      <c r="F55" s="211">
        <v>6</v>
      </c>
    </row>
    <row r="56" spans="1:6" s="5" customFormat="1" ht="25.5" customHeight="1">
      <c r="A56" s="167"/>
      <c r="B56" s="209" t="s">
        <v>167</v>
      </c>
      <c r="C56" s="210" t="s">
        <v>14</v>
      </c>
      <c r="D56" s="210">
        <v>500</v>
      </c>
      <c r="E56" s="201">
        <v>12.81</v>
      </c>
      <c r="F56" s="211">
        <v>6</v>
      </c>
    </row>
    <row r="57" spans="1:6" s="5" customFormat="1" ht="25.5" customHeight="1">
      <c r="A57" s="167"/>
      <c r="B57" s="209" t="s">
        <v>168</v>
      </c>
      <c r="C57" s="210" t="s">
        <v>14</v>
      </c>
      <c r="D57" s="210">
        <v>420</v>
      </c>
      <c r="E57" s="201">
        <v>13.29</v>
      </c>
      <c r="F57" s="211">
        <v>6</v>
      </c>
    </row>
    <row r="58" spans="1:6" s="5" customFormat="1" ht="25.5" customHeight="1">
      <c r="A58" s="167"/>
      <c r="B58" s="209" t="s">
        <v>169</v>
      </c>
      <c r="C58" s="210" t="s">
        <v>14</v>
      </c>
      <c r="D58" s="210">
        <v>330</v>
      </c>
      <c r="E58" s="201">
        <v>13.97</v>
      </c>
      <c r="F58" s="211">
        <v>6</v>
      </c>
    </row>
    <row r="59" spans="1:6" s="5" customFormat="1" ht="25.5" customHeight="1">
      <c r="A59" s="167"/>
      <c r="B59" s="209" t="s">
        <v>170</v>
      </c>
      <c r="C59" s="210" t="s">
        <v>14</v>
      </c>
      <c r="D59" s="210">
        <v>330</v>
      </c>
      <c r="E59" s="201">
        <v>17.45</v>
      </c>
      <c r="F59" s="211">
        <v>6</v>
      </c>
    </row>
    <row r="60" spans="1:6" s="5" customFormat="1" ht="25.5" customHeight="1">
      <c r="A60" s="167"/>
      <c r="B60" s="209" t="s">
        <v>171</v>
      </c>
      <c r="C60" s="210" t="s">
        <v>14</v>
      </c>
      <c r="D60" s="210">
        <v>260</v>
      </c>
      <c r="E60" s="201">
        <v>21.06</v>
      </c>
      <c r="F60" s="211">
        <v>6</v>
      </c>
    </row>
    <row r="61" spans="1:6" s="5" customFormat="1" ht="25.5" customHeight="1">
      <c r="A61" s="167"/>
      <c r="B61" s="209" t="s">
        <v>172</v>
      </c>
      <c r="C61" s="210" t="s">
        <v>14</v>
      </c>
      <c r="D61" s="210">
        <v>240</v>
      </c>
      <c r="E61" s="201">
        <v>26.47</v>
      </c>
      <c r="F61" s="211">
        <v>6</v>
      </c>
    </row>
    <row r="62" spans="1:6" s="5" customFormat="1" ht="25.5" customHeight="1">
      <c r="A62" s="167"/>
      <c r="B62" s="209" t="s">
        <v>173</v>
      </c>
      <c r="C62" s="210" t="s">
        <v>14</v>
      </c>
      <c r="D62" s="210">
        <v>200</v>
      </c>
      <c r="E62" s="201">
        <v>29.59</v>
      </c>
      <c r="F62" s="211">
        <v>6</v>
      </c>
    </row>
    <row r="63" spans="1:6" s="5" customFormat="1" ht="25.5" customHeight="1">
      <c r="A63" s="167"/>
      <c r="B63" s="209" t="s">
        <v>184</v>
      </c>
      <c r="C63" s="210" t="s">
        <v>14</v>
      </c>
      <c r="D63" s="210">
        <v>180</v>
      </c>
      <c r="E63" s="201">
        <v>32.39</v>
      </c>
      <c r="F63" s="211">
        <v>6</v>
      </c>
    </row>
    <row r="64" spans="1:6" s="245" customFormat="1" ht="24" customHeight="1">
      <c r="A64" s="241"/>
      <c r="B64" s="285" t="s">
        <v>199</v>
      </c>
      <c r="C64" s="286"/>
      <c r="D64" s="286"/>
      <c r="E64" s="286"/>
      <c r="F64" s="287"/>
    </row>
    <row r="65" spans="1:6" s="5" customFormat="1" ht="18" customHeight="1">
      <c r="A65" s="167">
        <v>112</v>
      </c>
      <c r="B65" s="204" t="s">
        <v>15</v>
      </c>
      <c r="C65" s="205" t="s">
        <v>10</v>
      </c>
      <c r="D65" s="206">
        <v>62.5</v>
      </c>
      <c r="E65" s="177">
        <v>96.92</v>
      </c>
      <c r="F65" s="207">
        <v>0.1</v>
      </c>
    </row>
    <row r="66" spans="1:6" s="5" customFormat="1" ht="18" customHeight="1">
      <c r="A66" s="167">
        <v>113</v>
      </c>
      <c r="B66" s="204" t="s">
        <v>16</v>
      </c>
      <c r="C66" s="205" t="s">
        <v>10</v>
      </c>
      <c r="D66" s="206">
        <v>62.5</v>
      </c>
      <c r="E66" s="177">
        <v>105</v>
      </c>
      <c r="F66" s="207">
        <v>0.1</v>
      </c>
    </row>
    <row r="67" spans="1:6" s="5" customFormat="1" ht="18" customHeight="1">
      <c r="A67" s="167">
        <v>114</v>
      </c>
      <c r="B67" s="204" t="s">
        <v>18</v>
      </c>
      <c r="C67" s="205" t="s">
        <v>10</v>
      </c>
      <c r="D67" s="206">
        <v>62.5</v>
      </c>
      <c r="E67" s="177">
        <v>106.15</v>
      </c>
      <c r="F67" s="207">
        <v>0.1</v>
      </c>
    </row>
    <row r="68" spans="1:6" s="5" customFormat="1" ht="18" customHeight="1">
      <c r="A68" s="167">
        <v>115</v>
      </c>
      <c r="B68" s="204" t="s">
        <v>19</v>
      </c>
      <c r="C68" s="205" t="s">
        <v>10</v>
      </c>
      <c r="D68" s="206">
        <v>62.5</v>
      </c>
      <c r="E68" s="177">
        <v>110.58</v>
      </c>
      <c r="F68" s="207">
        <v>0.1</v>
      </c>
    </row>
    <row r="69" spans="1:6" s="202" customFormat="1" ht="18" customHeight="1">
      <c r="A69" s="200">
        <v>116</v>
      </c>
      <c r="B69" s="204" t="s">
        <v>21</v>
      </c>
      <c r="C69" s="205" t="s">
        <v>10</v>
      </c>
      <c r="D69" s="206">
        <v>62.5</v>
      </c>
      <c r="E69" s="177">
        <v>114.23</v>
      </c>
      <c r="F69" s="207">
        <v>0.1</v>
      </c>
    </row>
    <row r="70" spans="1:6" s="5" customFormat="1" ht="18" customHeight="1">
      <c r="A70" s="200">
        <v>96179</v>
      </c>
      <c r="B70" s="204" t="s">
        <v>22</v>
      </c>
      <c r="C70" s="205" t="s">
        <v>10</v>
      </c>
      <c r="D70" s="206">
        <v>62.5</v>
      </c>
      <c r="E70" s="177">
        <v>128.42</v>
      </c>
      <c r="F70" s="207">
        <v>0.1</v>
      </c>
    </row>
    <row r="71" spans="1:6" s="5" customFormat="1" ht="18" customHeight="1">
      <c r="A71" s="167">
        <v>118</v>
      </c>
      <c r="B71" s="204" t="s">
        <v>24</v>
      </c>
      <c r="C71" s="205" t="s">
        <v>10</v>
      </c>
      <c r="D71" s="206">
        <v>62.5</v>
      </c>
      <c r="E71" s="177">
        <v>167.19</v>
      </c>
      <c r="F71" s="207">
        <v>0.1</v>
      </c>
    </row>
    <row r="72" spans="1:6" s="179" customFormat="1" ht="18" customHeight="1">
      <c r="A72" s="200">
        <v>119</v>
      </c>
      <c r="B72" s="204" t="s">
        <v>153</v>
      </c>
      <c r="C72" s="13" t="s">
        <v>10</v>
      </c>
      <c r="D72" s="206">
        <v>62.5</v>
      </c>
      <c r="E72" s="177">
        <v>170</v>
      </c>
      <c r="F72" s="158">
        <v>0.1</v>
      </c>
    </row>
    <row r="73" spans="1:6" s="5" customFormat="1" ht="18" customHeight="1">
      <c r="A73" s="167">
        <v>96322</v>
      </c>
      <c r="B73" s="204" t="s">
        <v>26</v>
      </c>
      <c r="C73" s="205" t="s">
        <v>10</v>
      </c>
      <c r="D73" s="206">
        <v>62.5</v>
      </c>
      <c r="E73" s="177">
        <v>222.12</v>
      </c>
      <c r="F73" s="207">
        <v>0.1</v>
      </c>
    </row>
    <row r="74" spans="1:6" s="179" customFormat="1" ht="18" customHeight="1">
      <c r="A74" s="178">
        <v>121</v>
      </c>
      <c r="B74" s="204" t="s">
        <v>150</v>
      </c>
      <c r="C74" s="13" t="s">
        <v>10</v>
      </c>
      <c r="D74" s="14">
        <v>25</v>
      </c>
      <c r="E74" s="177">
        <v>226.15</v>
      </c>
      <c r="F74" s="158">
        <v>0.1</v>
      </c>
    </row>
    <row r="75" spans="1:6" s="5" customFormat="1" ht="18" customHeight="1">
      <c r="A75" s="167">
        <v>122</v>
      </c>
      <c r="B75" s="204" t="s">
        <v>28</v>
      </c>
      <c r="C75" s="205" t="s">
        <v>10</v>
      </c>
      <c r="D75" s="206">
        <v>25</v>
      </c>
      <c r="E75" s="177">
        <v>231.33</v>
      </c>
      <c r="F75" s="207">
        <v>0.1</v>
      </c>
    </row>
    <row r="76" spans="1:6" s="179" customFormat="1" ht="18" customHeight="1">
      <c r="A76" s="178">
        <v>96150</v>
      </c>
      <c r="B76" s="204" t="s">
        <v>151</v>
      </c>
      <c r="C76" s="13" t="s">
        <v>10</v>
      </c>
      <c r="D76" s="14">
        <v>25</v>
      </c>
      <c r="E76" s="177">
        <v>252.81</v>
      </c>
      <c r="F76" s="158">
        <v>0.1</v>
      </c>
    </row>
    <row r="77" spans="1:6" s="5" customFormat="1" ht="18" customHeight="1">
      <c r="A77" s="200" t="s">
        <v>149</v>
      </c>
      <c r="B77" s="204" t="s">
        <v>30</v>
      </c>
      <c r="C77" s="205" t="s">
        <v>10</v>
      </c>
      <c r="D77" s="206">
        <v>25</v>
      </c>
      <c r="E77" s="177">
        <v>255.65</v>
      </c>
      <c r="F77" s="207">
        <v>0.1</v>
      </c>
    </row>
    <row r="78" spans="1:6" s="5" customFormat="1" ht="18" customHeight="1">
      <c r="A78" s="200">
        <v>125</v>
      </c>
      <c r="B78" s="204" t="s">
        <v>31</v>
      </c>
      <c r="C78" s="205" t="s">
        <v>10</v>
      </c>
      <c r="D78" s="206">
        <v>25</v>
      </c>
      <c r="E78" s="177">
        <v>287.54</v>
      </c>
      <c r="F78" s="207">
        <v>0.1</v>
      </c>
    </row>
    <row r="79" spans="1:6" s="5" customFormat="1" ht="18" customHeight="1">
      <c r="A79" s="167">
        <v>126</v>
      </c>
      <c r="B79" s="204" t="s">
        <v>33</v>
      </c>
      <c r="C79" s="205" t="s">
        <v>10</v>
      </c>
      <c r="D79" s="206">
        <v>25</v>
      </c>
      <c r="E79" s="177">
        <v>326.31</v>
      </c>
      <c r="F79" s="207">
        <v>0.1</v>
      </c>
    </row>
    <row r="80" spans="1:6" s="5" customFormat="1" ht="18" customHeight="1">
      <c r="A80" s="167">
        <v>40347</v>
      </c>
      <c r="B80" s="168" t="s">
        <v>34</v>
      </c>
      <c r="C80" s="169" t="s">
        <v>10</v>
      </c>
      <c r="D80" s="170">
        <v>25</v>
      </c>
      <c r="E80" s="174">
        <v>365.08</v>
      </c>
      <c r="F80" s="171">
        <v>0.1</v>
      </c>
    </row>
    <row r="81" spans="1:6" s="5" customFormat="1" ht="18" customHeight="1">
      <c r="A81" s="167">
        <v>128</v>
      </c>
      <c r="B81" s="168" t="s">
        <v>36</v>
      </c>
      <c r="C81" s="169" t="s">
        <v>10</v>
      </c>
      <c r="D81" s="170">
        <v>25</v>
      </c>
      <c r="E81" s="174">
        <v>387.69</v>
      </c>
      <c r="F81" s="171">
        <v>0.1</v>
      </c>
    </row>
    <row r="82" spans="1:6" s="5" customFormat="1" ht="18" customHeight="1">
      <c r="A82" s="167">
        <v>129</v>
      </c>
      <c r="B82" s="168" t="s">
        <v>37</v>
      </c>
      <c r="C82" s="169" t="s">
        <v>10</v>
      </c>
      <c r="D82" s="170">
        <v>25</v>
      </c>
      <c r="E82" s="174">
        <v>395.77</v>
      </c>
      <c r="F82" s="171">
        <v>0.1</v>
      </c>
    </row>
    <row r="83" spans="1:6" s="243" customFormat="1" ht="24" customHeight="1">
      <c r="A83" s="241"/>
      <c r="B83" s="285" t="s">
        <v>200</v>
      </c>
      <c r="C83" s="286"/>
      <c r="D83" s="286"/>
      <c r="E83" s="286"/>
      <c r="F83" s="287"/>
    </row>
    <row r="84" spans="1:6" s="5" customFormat="1" ht="15.75" customHeight="1">
      <c r="A84" s="167">
        <v>95420</v>
      </c>
      <c r="B84" s="159" t="s">
        <v>50</v>
      </c>
      <c r="C84" s="13" t="s">
        <v>14</v>
      </c>
      <c r="D84" s="14">
        <v>300</v>
      </c>
      <c r="E84" s="177">
        <v>2.04</v>
      </c>
      <c r="F84" s="158">
        <v>0.3</v>
      </c>
    </row>
    <row r="85" spans="1:6" s="243" customFormat="1" ht="24" customHeight="1">
      <c r="A85" s="241"/>
      <c r="B85" s="285" t="s">
        <v>201</v>
      </c>
      <c r="C85" s="286"/>
      <c r="D85" s="286"/>
      <c r="E85" s="286"/>
      <c r="F85" s="287"/>
    </row>
    <row r="86" spans="1:6" s="5" customFormat="1" ht="15.75" customHeight="1">
      <c r="A86" s="167">
        <v>40299</v>
      </c>
      <c r="B86" s="159" t="s">
        <v>51</v>
      </c>
      <c r="C86" s="13" t="s">
        <v>14</v>
      </c>
      <c r="D86" s="14">
        <v>100</v>
      </c>
      <c r="E86" s="177">
        <v>2.62</v>
      </c>
      <c r="F86" s="158">
        <v>0.3</v>
      </c>
    </row>
    <row r="87" spans="1:6" s="5" customFormat="1" ht="15.75" customHeight="1">
      <c r="A87" s="167">
        <v>40300</v>
      </c>
      <c r="B87" s="159" t="s">
        <v>52</v>
      </c>
      <c r="C87" s="13" t="s">
        <v>14</v>
      </c>
      <c r="D87" s="14">
        <v>100</v>
      </c>
      <c r="E87" s="177">
        <v>3.21</v>
      </c>
      <c r="F87" s="158">
        <v>0.3</v>
      </c>
    </row>
    <row r="88" spans="1:6" s="243" customFormat="1" ht="24" customHeight="1">
      <c r="A88" s="241"/>
      <c r="B88" s="285" t="s">
        <v>202</v>
      </c>
      <c r="C88" s="286"/>
      <c r="D88" s="286"/>
      <c r="E88" s="286"/>
      <c r="F88" s="287"/>
    </row>
    <row r="89" spans="1:6" s="5" customFormat="1" ht="15.75" customHeight="1">
      <c r="A89" s="167">
        <v>96432</v>
      </c>
      <c r="B89" s="159" t="s">
        <v>53</v>
      </c>
      <c r="C89" s="13" t="s">
        <v>14</v>
      </c>
      <c r="D89" s="14">
        <v>900</v>
      </c>
      <c r="E89" s="177">
        <v>2.4</v>
      </c>
      <c r="F89" s="158">
        <v>0.3</v>
      </c>
    </row>
    <row r="90" spans="1:6" s="243" customFormat="1" ht="24" customHeight="1">
      <c r="A90" s="241"/>
      <c r="B90" s="285" t="s">
        <v>203</v>
      </c>
      <c r="C90" s="286"/>
      <c r="D90" s="286"/>
      <c r="E90" s="286"/>
      <c r="F90" s="287"/>
    </row>
    <row r="91" spans="1:6" s="5" customFormat="1" ht="18" customHeight="1">
      <c r="A91" s="167">
        <v>40326</v>
      </c>
      <c r="B91" s="159" t="s">
        <v>9</v>
      </c>
      <c r="C91" s="13" t="s">
        <v>10</v>
      </c>
      <c r="D91" s="14">
        <v>250</v>
      </c>
      <c r="E91" s="177">
        <v>24.69</v>
      </c>
      <c r="F91" s="158">
        <v>0.5</v>
      </c>
    </row>
    <row r="92" spans="1:6" s="5" customFormat="1" ht="18" customHeight="1">
      <c r="A92" s="167">
        <v>51606</v>
      </c>
      <c r="B92" s="159" t="s">
        <v>54</v>
      </c>
      <c r="C92" s="13" t="s">
        <v>10</v>
      </c>
      <c r="D92" s="212">
        <v>62.5</v>
      </c>
      <c r="E92" s="177">
        <v>72.69</v>
      </c>
      <c r="F92" s="158">
        <v>0.2</v>
      </c>
    </row>
    <row r="93" spans="1:6" s="5" customFormat="1" ht="18" customHeight="1">
      <c r="A93" s="167">
        <v>40328</v>
      </c>
      <c r="B93" s="159" t="s">
        <v>55</v>
      </c>
      <c r="C93" s="13" t="s">
        <v>10</v>
      </c>
      <c r="D93" s="14">
        <v>125</v>
      </c>
      <c r="E93" s="177">
        <v>32.31</v>
      </c>
      <c r="F93" s="158">
        <v>0.5</v>
      </c>
    </row>
    <row r="94" spans="1:6" s="5" customFormat="1" ht="18" customHeight="1">
      <c r="A94" s="167">
        <v>40329</v>
      </c>
      <c r="B94" s="159" t="s">
        <v>56</v>
      </c>
      <c r="C94" s="13" t="s">
        <v>10</v>
      </c>
      <c r="D94" s="14">
        <v>25</v>
      </c>
      <c r="E94" s="177">
        <v>68.65</v>
      </c>
      <c r="F94" s="158">
        <v>0.2</v>
      </c>
    </row>
    <row r="95" spans="1:6" s="243" customFormat="1" ht="24" customHeight="1">
      <c r="A95" s="241"/>
      <c r="B95" s="285" t="s">
        <v>204</v>
      </c>
      <c r="C95" s="286"/>
      <c r="D95" s="286"/>
      <c r="E95" s="286"/>
      <c r="F95" s="287"/>
    </row>
    <row r="96" spans="1:6" s="5" customFormat="1" ht="18" customHeight="1">
      <c r="A96" s="167">
        <v>40323</v>
      </c>
      <c r="B96" s="159" t="s">
        <v>11</v>
      </c>
      <c r="C96" s="13" t="s">
        <v>10</v>
      </c>
      <c r="D96" s="14">
        <v>72</v>
      </c>
      <c r="E96" s="177">
        <v>27.98</v>
      </c>
      <c r="F96" s="158">
        <v>0.5</v>
      </c>
    </row>
    <row r="97" spans="1:6" s="5" customFormat="1" ht="18" customHeight="1">
      <c r="A97" s="167">
        <v>40324</v>
      </c>
      <c r="B97" s="159" t="s">
        <v>57</v>
      </c>
      <c r="C97" s="13" t="s">
        <v>10</v>
      </c>
      <c r="D97" s="14">
        <v>72</v>
      </c>
      <c r="E97" s="177">
        <v>47.65</v>
      </c>
      <c r="F97" s="158">
        <v>0.5</v>
      </c>
    </row>
    <row r="98" spans="1:6" s="5" customFormat="1" ht="18" customHeight="1">
      <c r="A98" s="167">
        <v>98054</v>
      </c>
      <c r="B98" s="159" t="s">
        <v>181</v>
      </c>
      <c r="C98" s="13" t="s">
        <v>10</v>
      </c>
      <c r="D98" s="212">
        <v>50</v>
      </c>
      <c r="E98" s="177">
        <v>115.5</v>
      </c>
      <c r="F98" s="158">
        <v>0.5</v>
      </c>
    </row>
    <row r="99" spans="1:6" s="5" customFormat="1" ht="18" customHeight="1">
      <c r="A99" s="167">
        <v>96985</v>
      </c>
      <c r="B99" s="159" t="s">
        <v>12</v>
      </c>
      <c r="C99" s="13" t="s">
        <v>10</v>
      </c>
      <c r="D99" s="14">
        <v>216</v>
      </c>
      <c r="E99" s="177">
        <v>19.09</v>
      </c>
      <c r="F99" s="158">
        <v>0.3</v>
      </c>
    </row>
    <row r="100" spans="1:6" s="5" customFormat="1" ht="18" customHeight="1">
      <c r="A100" s="167">
        <v>98733</v>
      </c>
      <c r="B100" s="159" t="s">
        <v>58</v>
      </c>
      <c r="C100" s="13" t="s">
        <v>10</v>
      </c>
      <c r="D100" s="14">
        <v>75</v>
      </c>
      <c r="E100" s="177">
        <v>42.97</v>
      </c>
      <c r="F100" s="158">
        <v>0.3</v>
      </c>
    </row>
    <row r="101" spans="1:6" s="243" customFormat="1" ht="24" customHeight="1">
      <c r="A101" s="241"/>
      <c r="B101" s="285" t="s">
        <v>205</v>
      </c>
      <c r="C101" s="286"/>
      <c r="D101" s="286"/>
      <c r="E101" s="286"/>
      <c r="F101" s="287"/>
    </row>
    <row r="102" spans="1:6" s="5" customFormat="1" ht="18" customHeight="1">
      <c r="A102" s="167" t="s">
        <v>186</v>
      </c>
      <c r="B102" s="213" t="s">
        <v>59</v>
      </c>
      <c r="C102" s="214" t="s">
        <v>10</v>
      </c>
      <c r="D102" s="14">
        <v>50</v>
      </c>
      <c r="E102" s="174">
        <v>64.62</v>
      </c>
      <c r="F102" s="215">
        <v>0.5</v>
      </c>
    </row>
    <row r="103" spans="1:6" s="5" customFormat="1" ht="18" customHeight="1">
      <c r="A103" s="167">
        <v>155</v>
      </c>
      <c r="B103" s="213" t="s">
        <v>154</v>
      </c>
      <c r="C103" s="214" t="s">
        <v>10</v>
      </c>
      <c r="D103" s="14">
        <v>50</v>
      </c>
      <c r="E103" s="174">
        <v>68.66</v>
      </c>
      <c r="F103" s="215">
        <v>0.5</v>
      </c>
    </row>
    <row r="104" spans="1:6" s="243" customFormat="1" ht="24" customHeight="1">
      <c r="A104" s="241"/>
      <c r="B104" s="285" t="s">
        <v>206</v>
      </c>
      <c r="C104" s="286"/>
      <c r="D104" s="286"/>
      <c r="E104" s="286"/>
      <c r="F104" s="287"/>
    </row>
    <row r="105" spans="1:6" s="5" customFormat="1" ht="18" customHeight="1">
      <c r="A105">
        <v>97658</v>
      </c>
      <c r="B105" s="159" t="s">
        <v>60</v>
      </c>
      <c r="C105" s="13" t="s">
        <v>10</v>
      </c>
      <c r="D105" s="14">
        <v>62.5</v>
      </c>
      <c r="E105" s="177">
        <v>282.46</v>
      </c>
      <c r="F105" s="158">
        <v>0.05</v>
      </c>
    </row>
    <row r="106" spans="1:6" s="5" customFormat="1" ht="18" customHeight="1">
      <c r="A106" s="167">
        <v>40349</v>
      </c>
      <c r="B106" s="159" t="s">
        <v>61</v>
      </c>
      <c r="C106" s="13" t="s">
        <v>10</v>
      </c>
      <c r="D106" s="14">
        <v>62.5</v>
      </c>
      <c r="E106" s="177">
        <v>282.46</v>
      </c>
      <c r="F106" s="158">
        <v>0.05</v>
      </c>
    </row>
    <row r="107" spans="1:6" s="243" customFormat="1" ht="24" customHeight="1">
      <c r="A107" s="241"/>
      <c r="B107" s="285" t="s">
        <v>207</v>
      </c>
      <c r="C107" s="286"/>
      <c r="D107" s="286"/>
      <c r="E107" s="286"/>
      <c r="F107" s="287"/>
    </row>
    <row r="108" spans="1:6" s="5" customFormat="1" ht="18" customHeight="1">
      <c r="A108" s="167">
        <v>96394</v>
      </c>
      <c r="B108" s="156" t="s">
        <v>62</v>
      </c>
      <c r="C108" s="8" t="s">
        <v>10</v>
      </c>
      <c r="D108" s="212">
        <v>50</v>
      </c>
      <c r="E108" s="174">
        <v>48.46</v>
      </c>
      <c r="F108" s="157">
        <v>0.5</v>
      </c>
    </row>
    <row r="109" spans="1:6" s="5" customFormat="1" ht="18" customHeight="1">
      <c r="A109" s="167">
        <v>162</v>
      </c>
      <c r="B109" s="209" t="s">
        <v>155</v>
      </c>
      <c r="C109" s="210" t="s">
        <v>10</v>
      </c>
      <c r="D109" s="212">
        <v>50</v>
      </c>
      <c r="E109" s="201">
        <v>68.65</v>
      </c>
      <c r="F109" s="211">
        <v>0.5</v>
      </c>
    </row>
    <row r="110" spans="1:6" s="243" customFormat="1" ht="24" customHeight="1">
      <c r="A110" s="241"/>
      <c r="B110" s="285" t="s">
        <v>208</v>
      </c>
      <c r="C110" s="286"/>
      <c r="D110" s="286"/>
      <c r="E110" s="286"/>
      <c r="F110" s="287"/>
    </row>
    <row r="111" spans="1:6" s="5" customFormat="1" ht="18" customHeight="1">
      <c r="A111" s="167">
        <v>50883</v>
      </c>
      <c r="B111" s="156" t="s">
        <v>63</v>
      </c>
      <c r="C111" s="8" t="s">
        <v>8</v>
      </c>
      <c r="D111" s="14">
        <v>0.8</v>
      </c>
      <c r="E111" s="174">
        <v>528.23</v>
      </c>
      <c r="F111" s="157">
        <v>0.2</v>
      </c>
    </row>
    <row r="112" spans="1:6" s="5" customFormat="1" ht="18" customHeight="1" thickBot="1">
      <c r="A112" s="237">
        <v>167</v>
      </c>
      <c r="B112" s="160" t="s">
        <v>70</v>
      </c>
      <c r="C112" s="161" t="s">
        <v>4</v>
      </c>
      <c r="D112" s="240">
        <v>1.5</v>
      </c>
      <c r="E112" s="183">
        <v>212.31</v>
      </c>
      <c r="F112" s="162">
        <v>3</v>
      </c>
    </row>
    <row r="113" spans="1:6" s="5" customFormat="1" ht="18" customHeight="1">
      <c r="A113" s="237"/>
      <c r="B113" s="181" t="s">
        <v>152</v>
      </c>
      <c r="C113" s="6"/>
      <c r="D113" s="7"/>
      <c r="E113" s="182"/>
      <c r="F113" s="16"/>
    </row>
    <row r="114" spans="1:6" s="5" customFormat="1" ht="13.5" customHeight="1">
      <c r="A114" s="239"/>
      <c r="B114" s="284" t="s">
        <v>146</v>
      </c>
      <c r="C114" s="284"/>
      <c r="D114" s="284"/>
      <c r="E114" s="284"/>
      <c r="F114" s="284"/>
    </row>
    <row r="115" spans="1:6" s="5" customFormat="1" ht="12.75" customHeight="1">
      <c r="A115" s="239"/>
      <c r="B115" s="284" t="s">
        <v>147</v>
      </c>
      <c r="C115" s="284"/>
      <c r="D115" s="284"/>
      <c r="E115" s="284"/>
      <c r="F115" s="284"/>
    </row>
    <row r="116" spans="1:6" s="5" customFormat="1" ht="13.5" customHeight="1">
      <c r="A116" s="239"/>
      <c r="B116" s="284" t="s">
        <v>163</v>
      </c>
      <c r="C116" s="284"/>
      <c r="D116" s="284"/>
      <c r="E116" s="284"/>
      <c r="F116" s="284"/>
    </row>
    <row r="117" spans="1:6" s="5" customFormat="1" ht="14.25" customHeight="1">
      <c r="A117" s="239"/>
      <c r="B117" s="284" t="s">
        <v>164</v>
      </c>
      <c r="C117" s="284"/>
      <c r="D117" s="284"/>
      <c r="E117" s="284"/>
      <c r="F117" s="284"/>
    </row>
    <row r="118" spans="1:6" s="5" customFormat="1" ht="14.25" customHeight="1">
      <c r="A118" s="239"/>
      <c r="B118" s="180"/>
      <c r="C118" s="180"/>
      <c r="D118" s="180"/>
      <c r="E118" s="180"/>
      <c r="F118" s="180"/>
    </row>
    <row r="119" spans="1:6" s="5" customFormat="1" ht="14.25" customHeight="1">
      <c r="A119" s="239"/>
      <c r="B119" s="310" t="s">
        <v>210</v>
      </c>
      <c r="C119" s="311"/>
      <c r="D119" s="311"/>
      <c r="E119" s="311"/>
      <c r="F119" s="311"/>
    </row>
    <row r="120" spans="1:6" s="5" customFormat="1" ht="15.75">
      <c r="A120" s="239"/>
      <c r="B120" s="61"/>
      <c r="C120" s="6"/>
      <c r="D120" s="7"/>
      <c r="E120" s="175"/>
      <c r="F120" s="16"/>
    </row>
    <row r="121" spans="1:6" s="5" customFormat="1" ht="15.75">
      <c r="A121" s="239"/>
      <c r="B121" s="61"/>
      <c r="C121" s="6"/>
      <c r="D121" s="7"/>
      <c r="E121" s="175"/>
      <c r="F121" s="16"/>
    </row>
    <row r="122" spans="1:6" s="5" customFormat="1" ht="18" customHeight="1">
      <c r="A122" s="239"/>
      <c r="B122" s="61"/>
      <c r="C122" s="6"/>
      <c r="D122" s="7"/>
      <c r="E122" s="175"/>
      <c r="F122" s="16"/>
    </row>
    <row r="123" spans="1:6" s="5" customFormat="1" ht="18" customHeight="1">
      <c r="A123" s="239"/>
      <c r="B123" s="61"/>
      <c r="C123" s="6"/>
      <c r="D123" s="7"/>
      <c r="E123" s="175"/>
      <c r="F123" s="16"/>
    </row>
    <row r="124" spans="1:6" s="5" customFormat="1" ht="18" customHeight="1">
      <c r="A124" s="239"/>
      <c r="B124" s="61"/>
      <c r="C124" s="6"/>
      <c r="D124" s="7"/>
      <c r="E124" s="175"/>
      <c r="F124" s="16"/>
    </row>
    <row r="125" spans="1:6" s="5" customFormat="1" ht="18" customHeight="1">
      <c r="A125" s="239"/>
      <c r="B125" s="61"/>
      <c r="C125" s="6"/>
      <c r="D125" s="7"/>
      <c r="E125" s="175"/>
      <c r="F125" s="16"/>
    </row>
    <row r="126" spans="1:6" s="5" customFormat="1" ht="18" customHeight="1">
      <c r="A126" s="239"/>
      <c r="B126" s="61"/>
      <c r="C126" s="6"/>
      <c r="D126" s="7"/>
      <c r="E126" s="175"/>
      <c r="F126" s="16"/>
    </row>
    <row r="127" spans="1:6" s="5" customFormat="1" ht="18" customHeight="1">
      <c r="A127" s="239"/>
      <c r="B127" s="61"/>
      <c r="C127" s="6"/>
      <c r="D127" s="7"/>
      <c r="E127" s="175"/>
      <c r="F127" s="16"/>
    </row>
    <row r="128" spans="1:6" s="5" customFormat="1" ht="18" customHeight="1">
      <c r="A128" s="239"/>
      <c r="B128" s="61"/>
      <c r="C128" s="6"/>
      <c r="D128" s="7"/>
      <c r="E128" s="175"/>
      <c r="F128" s="16"/>
    </row>
    <row r="129" spans="1:6" s="5" customFormat="1" ht="18" customHeight="1">
      <c r="A129" s="239"/>
      <c r="B129" s="61"/>
      <c r="C129" s="6"/>
      <c r="D129" s="7"/>
      <c r="E129" s="175"/>
      <c r="F129" s="16"/>
    </row>
    <row r="130" spans="1:6" s="5" customFormat="1" ht="18" customHeight="1">
      <c r="A130" s="239"/>
      <c r="B130" s="61"/>
      <c r="C130" s="6"/>
      <c r="D130" s="7"/>
      <c r="E130" s="175"/>
      <c r="F130" s="16"/>
    </row>
    <row r="131" spans="1:6" s="5" customFormat="1" ht="18" customHeight="1">
      <c r="A131" s="239"/>
      <c r="B131" s="61"/>
      <c r="C131" s="6"/>
      <c r="D131" s="7"/>
      <c r="E131" s="175"/>
      <c r="F131" s="16"/>
    </row>
    <row r="132" spans="1:6" s="5" customFormat="1" ht="18" customHeight="1">
      <c r="A132" s="239"/>
      <c r="B132" s="61"/>
      <c r="C132" s="6"/>
      <c r="D132" s="7"/>
      <c r="E132" s="175"/>
      <c r="F132" s="16"/>
    </row>
    <row r="133" spans="1:6" s="5" customFormat="1" ht="18" customHeight="1">
      <c r="A133" s="239"/>
      <c r="B133" s="61"/>
      <c r="C133" s="6"/>
      <c r="D133" s="7"/>
      <c r="E133" s="175"/>
      <c r="F133" s="16"/>
    </row>
    <row r="134" spans="1:6" s="5" customFormat="1" ht="18" customHeight="1">
      <c r="A134" s="239"/>
      <c r="B134" s="61"/>
      <c r="C134" s="6"/>
      <c r="D134" s="7"/>
      <c r="E134" s="175"/>
      <c r="F134" s="16"/>
    </row>
    <row r="135" spans="1:6" s="5" customFormat="1" ht="18" customHeight="1">
      <c r="A135" s="239"/>
      <c r="B135" s="61"/>
      <c r="C135" s="6"/>
      <c r="D135" s="7"/>
      <c r="E135" s="175"/>
      <c r="F135" s="16"/>
    </row>
    <row r="136" spans="1:6" s="5" customFormat="1" ht="18" customHeight="1">
      <c r="A136" s="239"/>
      <c r="B136" s="61"/>
      <c r="C136" s="6"/>
      <c r="D136" s="7"/>
      <c r="E136" s="175"/>
      <c r="F136" s="16"/>
    </row>
    <row r="137" spans="1:6" s="5" customFormat="1" ht="18" customHeight="1">
      <c r="A137" s="239"/>
      <c r="B137" s="61"/>
      <c r="C137" s="6"/>
      <c r="D137" s="7"/>
      <c r="E137" s="175"/>
      <c r="F137" s="16"/>
    </row>
    <row r="138" spans="1:6" s="5" customFormat="1" ht="18" customHeight="1">
      <c r="A138" s="239"/>
      <c r="B138" s="61"/>
      <c r="C138" s="6"/>
      <c r="D138" s="7"/>
      <c r="E138" s="175"/>
      <c r="F138" s="16"/>
    </row>
    <row r="139" spans="1:6" s="5" customFormat="1" ht="18" customHeight="1">
      <c r="A139" s="239"/>
      <c r="B139" s="61"/>
      <c r="C139" s="6"/>
      <c r="D139" s="7"/>
      <c r="E139" s="175"/>
      <c r="F139" s="16"/>
    </row>
    <row r="140" spans="1:6" s="5" customFormat="1" ht="18" customHeight="1">
      <c r="A140" s="239"/>
      <c r="B140" s="61"/>
      <c r="C140" s="6"/>
      <c r="D140" s="7"/>
      <c r="E140" s="175"/>
      <c r="F140" s="16"/>
    </row>
    <row r="141" spans="1:6" s="5" customFormat="1" ht="18" customHeight="1">
      <c r="A141" s="239"/>
      <c r="B141" s="61"/>
      <c r="C141" s="6"/>
      <c r="D141" s="7"/>
      <c r="E141" s="175"/>
      <c r="F141" s="16"/>
    </row>
    <row r="142" spans="1:6" s="5" customFormat="1" ht="18" customHeight="1">
      <c r="A142" s="239"/>
      <c r="B142" s="61"/>
      <c r="C142" s="6"/>
      <c r="D142" s="7"/>
      <c r="E142" s="175"/>
      <c r="F142" s="16"/>
    </row>
    <row r="143" spans="1:6" s="5" customFormat="1" ht="18" customHeight="1">
      <c r="A143" s="239"/>
      <c r="B143" s="61"/>
      <c r="C143" s="6"/>
      <c r="D143" s="7"/>
      <c r="E143" s="175"/>
      <c r="F143" s="16"/>
    </row>
    <row r="144" spans="1:6" s="5" customFormat="1" ht="18" customHeight="1">
      <c r="A144" s="239"/>
      <c r="B144" s="61"/>
      <c r="C144" s="6"/>
      <c r="D144" s="7"/>
      <c r="E144" s="175"/>
      <c r="F144" s="16"/>
    </row>
    <row r="145" spans="1:6" s="5" customFormat="1" ht="18" customHeight="1">
      <c r="A145" s="239"/>
      <c r="B145" s="61"/>
      <c r="C145" s="6"/>
      <c r="D145" s="7"/>
      <c r="E145" s="175"/>
      <c r="F145" s="16"/>
    </row>
    <row r="146" spans="1:6" s="5" customFormat="1" ht="18" customHeight="1">
      <c r="A146" s="239"/>
      <c r="B146" s="61"/>
      <c r="C146" s="6"/>
      <c r="D146" s="7"/>
      <c r="E146" s="175"/>
      <c r="F146" s="16"/>
    </row>
    <row r="147" spans="1:6" s="5" customFormat="1" ht="18" customHeight="1">
      <c r="A147" s="239"/>
      <c r="B147" s="61"/>
      <c r="C147" s="6"/>
      <c r="D147" s="7"/>
      <c r="E147" s="175"/>
      <c r="F147" s="16"/>
    </row>
    <row r="148" spans="1:6" s="5" customFormat="1" ht="18" customHeight="1">
      <c r="A148" s="239"/>
      <c r="B148" s="61"/>
      <c r="C148" s="6"/>
      <c r="D148" s="7"/>
      <c r="E148" s="175"/>
      <c r="F148" s="16"/>
    </row>
    <row r="149" spans="1:6" s="5" customFormat="1" ht="18" customHeight="1">
      <c r="A149" s="239"/>
      <c r="B149" s="61"/>
      <c r="C149" s="6"/>
      <c r="D149" s="7"/>
      <c r="E149" s="175"/>
      <c r="F149" s="16"/>
    </row>
    <row r="150" spans="1:6" s="5" customFormat="1" ht="18" customHeight="1">
      <c r="A150" s="239"/>
      <c r="B150" s="61"/>
      <c r="C150" s="6"/>
      <c r="D150" s="7"/>
      <c r="E150" s="175"/>
      <c r="F150" s="16"/>
    </row>
    <row r="151" spans="1:6" s="5" customFormat="1" ht="18" customHeight="1">
      <c r="A151" s="239"/>
      <c r="B151" s="61"/>
      <c r="C151" s="6"/>
      <c r="D151" s="7"/>
      <c r="E151" s="175"/>
      <c r="F151" s="16"/>
    </row>
    <row r="152" spans="1:6" s="5" customFormat="1" ht="18" customHeight="1">
      <c r="A152" s="239"/>
      <c r="B152" s="61"/>
      <c r="C152" s="6"/>
      <c r="D152" s="7"/>
      <c r="E152" s="175"/>
      <c r="F152" s="16"/>
    </row>
    <row r="153" spans="1:6" s="5" customFormat="1" ht="18" customHeight="1">
      <c r="A153" s="239"/>
      <c r="B153" s="61"/>
      <c r="C153" s="6"/>
      <c r="D153" s="7"/>
      <c r="E153" s="175"/>
      <c r="F153" s="16"/>
    </row>
    <row r="154" spans="1:6" s="5" customFormat="1" ht="18" customHeight="1">
      <c r="A154" s="239"/>
      <c r="B154" s="61"/>
      <c r="C154" s="6"/>
      <c r="D154" s="7"/>
      <c r="E154" s="175"/>
      <c r="F154" s="16"/>
    </row>
    <row r="155" spans="1:6" s="5" customFormat="1" ht="18" customHeight="1">
      <c r="A155" s="239"/>
      <c r="B155" s="61"/>
      <c r="C155" s="6"/>
      <c r="D155" s="7"/>
      <c r="E155" s="175"/>
      <c r="F155" s="16"/>
    </row>
    <row r="156" spans="1:6" s="5" customFormat="1" ht="18" customHeight="1">
      <c r="A156" s="239"/>
      <c r="B156" s="61"/>
      <c r="C156" s="6"/>
      <c r="D156" s="7"/>
      <c r="E156" s="175"/>
      <c r="F156" s="16"/>
    </row>
    <row r="157" spans="1:6" s="5" customFormat="1" ht="18" customHeight="1">
      <c r="A157" s="239"/>
      <c r="B157" s="61"/>
      <c r="C157" s="6"/>
      <c r="D157" s="7"/>
      <c r="E157" s="175"/>
      <c r="F157" s="16"/>
    </row>
    <row r="158" spans="1:6" s="5" customFormat="1" ht="18" customHeight="1">
      <c r="A158" s="239"/>
      <c r="B158" s="61"/>
      <c r="C158" s="6"/>
      <c r="D158" s="7"/>
      <c r="E158" s="175"/>
      <c r="F158" s="16"/>
    </row>
    <row r="159" spans="1:6" s="5" customFormat="1" ht="18" customHeight="1">
      <c r="A159" s="239"/>
      <c r="B159" s="61"/>
      <c r="C159" s="6"/>
      <c r="D159" s="7"/>
      <c r="E159" s="175"/>
      <c r="F159" s="16"/>
    </row>
    <row r="160" spans="1:6" s="5" customFormat="1" ht="18" customHeight="1">
      <c r="A160" s="239"/>
      <c r="B160" s="61"/>
      <c r="C160" s="6"/>
      <c r="D160" s="7"/>
      <c r="E160" s="175"/>
      <c r="F160" s="16"/>
    </row>
    <row r="161" spans="1:6" s="5" customFormat="1" ht="18" customHeight="1">
      <c r="A161" s="239"/>
      <c r="B161" s="61"/>
      <c r="C161" s="6"/>
      <c r="D161" s="7"/>
      <c r="E161" s="175"/>
      <c r="F161" s="16"/>
    </row>
    <row r="162" spans="1:6" s="5" customFormat="1" ht="18" customHeight="1">
      <c r="A162" s="239"/>
      <c r="B162" s="61"/>
      <c r="C162" s="6"/>
      <c r="D162" s="7"/>
      <c r="E162" s="175"/>
      <c r="F162" s="16"/>
    </row>
    <row r="163" spans="1:6" s="5" customFormat="1" ht="18" customHeight="1">
      <c r="A163" s="239"/>
      <c r="B163" s="61"/>
      <c r="C163" s="6"/>
      <c r="D163" s="7"/>
      <c r="E163" s="175"/>
      <c r="F163" s="16"/>
    </row>
    <row r="164" spans="1:6" s="5" customFormat="1" ht="18" customHeight="1">
      <c r="A164" s="239"/>
      <c r="B164" s="61"/>
      <c r="C164" s="6"/>
      <c r="D164" s="7"/>
      <c r="E164" s="175"/>
      <c r="F164" s="16"/>
    </row>
    <row r="165" spans="1:6" s="5" customFormat="1" ht="18" customHeight="1">
      <c r="A165" s="239"/>
      <c r="B165" s="61"/>
      <c r="C165" s="6"/>
      <c r="D165" s="7"/>
      <c r="E165" s="175"/>
      <c r="F165" s="16"/>
    </row>
    <row r="166" spans="1:6" s="5" customFormat="1" ht="18" customHeight="1">
      <c r="A166" s="239"/>
      <c r="B166" s="61"/>
      <c r="C166" s="6"/>
      <c r="D166" s="7"/>
      <c r="E166" s="175"/>
      <c r="F166" s="16"/>
    </row>
    <row r="167" spans="1:6" s="5" customFormat="1" ht="18" customHeight="1">
      <c r="A167" s="239"/>
      <c r="B167" s="61"/>
      <c r="C167" s="6"/>
      <c r="D167" s="7"/>
      <c r="E167" s="175"/>
      <c r="F167" s="16"/>
    </row>
    <row r="168" spans="1:6" s="5" customFormat="1" ht="18" customHeight="1">
      <c r="A168" s="239"/>
      <c r="B168" s="61"/>
      <c r="C168" s="6"/>
      <c r="D168" s="7"/>
      <c r="E168" s="175"/>
      <c r="F168" s="16"/>
    </row>
    <row r="169" spans="1:6" s="5" customFormat="1" ht="18" customHeight="1">
      <c r="A169" s="239"/>
      <c r="B169" s="61"/>
      <c r="C169" s="6"/>
      <c r="D169" s="7"/>
      <c r="E169" s="175"/>
      <c r="F169" s="16"/>
    </row>
    <row r="170" spans="1:6" s="5" customFormat="1" ht="18" customHeight="1">
      <c r="A170" s="239"/>
      <c r="B170" s="61"/>
      <c r="C170" s="6"/>
      <c r="D170" s="7"/>
      <c r="E170" s="175"/>
      <c r="F170" s="16"/>
    </row>
    <row r="171" spans="1:6" s="5" customFormat="1" ht="18" customHeight="1">
      <c r="A171" s="239"/>
      <c r="B171" s="61"/>
      <c r="C171" s="6"/>
      <c r="D171" s="7"/>
      <c r="E171" s="175"/>
      <c r="F171" s="16"/>
    </row>
    <row r="172" spans="1:6" s="5" customFormat="1" ht="18" customHeight="1">
      <c r="A172" s="239"/>
      <c r="B172" s="61"/>
      <c r="C172" s="6"/>
      <c r="D172" s="7"/>
      <c r="E172" s="175"/>
      <c r="F172" s="16"/>
    </row>
    <row r="173" spans="1:6" s="5" customFormat="1" ht="18" customHeight="1">
      <c r="A173" s="239"/>
      <c r="B173" s="61"/>
      <c r="C173" s="6"/>
      <c r="D173" s="7"/>
      <c r="E173" s="175"/>
      <c r="F173" s="16"/>
    </row>
    <row r="174" spans="1:6" s="5" customFormat="1" ht="18" customHeight="1">
      <c r="A174" s="239"/>
      <c r="B174" s="61"/>
      <c r="C174" s="6"/>
      <c r="D174" s="7"/>
      <c r="E174" s="175"/>
      <c r="F174" s="16"/>
    </row>
    <row r="175" spans="1:6" s="5" customFormat="1" ht="18" customHeight="1">
      <c r="A175" s="239"/>
      <c r="B175" s="61"/>
      <c r="C175" s="6"/>
      <c r="D175" s="7"/>
      <c r="E175" s="175"/>
      <c r="F175" s="16"/>
    </row>
    <row r="176" spans="1:6" s="5" customFormat="1" ht="18" customHeight="1">
      <c r="A176" s="239"/>
      <c r="B176" s="61"/>
      <c r="C176" s="6"/>
      <c r="D176" s="7"/>
      <c r="E176" s="175"/>
      <c r="F176" s="16"/>
    </row>
    <row r="177" spans="1:6" s="5" customFormat="1" ht="18" customHeight="1">
      <c r="A177" s="239"/>
      <c r="B177" s="61"/>
      <c r="C177" s="6"/>
      <c r="D177" s="7"/>
      <c r="E177" s="175"/>
      <c r="F177" s="16"/>
    </row>
    <row r="178" spans="1:6" s="5" customFormat="1" ht="18" customHeight="1">
      <c r="A178" s="239"/>
      <c r="B178" s="61"/>
      <c r="C178" s="6"/>
      <c r="D178" s="7"/>
      <c r="E178" s="175"/>
      <c r="F178" s="16"/>
    </row>
    <row r="179" spans="1:6" s="5" customFormat="1" ht="18" customHeight="1">
      <c r="A179" s="239"/>
      <c r="B179" s="61"/>
      <c r="C179" s="6"/>
      <c r="D179" s="7"/>
      <c r="E179" s="175"/>
      <c r="F179" s="16"/>
    </row>
    <row r="180" spans="1:6" s="5" customFormat="1" ht="18" customHeight="1">
      <c r="A180" s="239"/>
      <c r="B180" s="61"/>
      <c r="C180" s="6"/>
      <c r="D180" s="7"/>
      <c r="E180" s="175"/>
      <c r="F180" s="16"/>
    </row>
    <row r="181" spans="1:6" s="5" customFormat="1" ht="18" customHeight="1">
      <c r="A181" s="239"/>
      <c r="B181" s="61"/>
      <c r="C181" s="6"/>
      <c r="D181" s="7"/>
      <c r="E181" s="175"/>
      <c r="F181" s="16"/>
    </row>
    <row r="182" spans="1:6" s="5" customFormat="1" ht="18" customHeight="1">
      <c r="A182" s="239"/>
      <c r="B182" s="61"/>
      <c r="C182" s="6"/>
      <c r="D182" s="7"/>
      <c r="E182" s="175"/>
      <c r="F182" s="16"/>
    </row>
    <row r="183" spans="1:6" s="5" customFormat="1" ht="18" customHeight="1">
      <c r="A183" s="239"/>
      <c r="B183" s="61"/>
      <c r="C183" s="6"/>
      <c r="D183" s="7"/>
      <c r="E183" s="175"/>
      <c r="F183" s="16"/>
    </row>
    <row r="184" spans="1:6" s="5" customFormat="1" ht="18" customHeight="1">
      <c r="A184" s="239"/>
      <c r="B184" s="61"/>
      <c r="C184" s="6"/>
      <c r="D184" s="7"/>
      <c r="E184" s="175"/>
      <c r="F184" s="16"/>
    </row>
    <row r="185" spans="1:6" s="5" customFormat="1" ht="18" customHeight="1">
      <c r="A185" s="239"/>
      <c r="B185" s="61"/>
      <c r="C185" s="6"/>
      <c r="D185" s="7"/>
      <c r="E185" s="175"/>
      <c r="F185" s="16"/>
    </row>
    <row r="186" spans="1:6" s="5" customFormat="1" ht="18" customHeight="1">
      <c r="A186" s="239"/>
      <c r="B186" s="61"/>
      <c r="C186" s="6"/>
      <c r="D186" s="7"/>
      <c r="E186" s="175"/>
      <c r="F186" s="16"/>
    </row>
    <row r="187" spans="1:6" s="5" customFormat="1" ht="18" customHeight="1">
      <c r="A187" s="239"/>
      <c r="B187" s="61"/>
      <c r="C187" s="6"/>
      <c r="D187" s="7"/>
      <c r="E187" s="175"/>
      <c r="F187" s="16"/>
    </row>
    <row r="188" spans="1:6" s="5" customFormat="1" ht="18" customHeight="1">
      <c r="A188" s="239"/>
      <c r="B188" s="61"/>
      <c r="C188" s="6"/>
      <c r="D188" s="7"/>
      <c r="E188" s="175"/>
      <c r="F188" s="16"/>
    </row>
    <row r="189" spans="1:6" s="5" customFormat="1" ht="18" customHeight="1">
      <c r="A189" s="239"/>
      <c r="B189" s="61"/>
      <c r="C189" s="6"/>
      <c r="D189" s="7"/>
      <c r="E189" s="175"/>
      <c r="F189" s="16"/>
    </row>
    <row r="190" spans="1:6" s="5" customFormat="1" ht="18" customHeight="1">
      <c r="A190" s="239"/>
      <c r="B190" s="61"/>
      <c r="C190" s="6"/>
      <c r="D190" s="7"/>
      <c r="E190" s="175"/>
      <c r="F190" s="16"/>
    </row>
    <row r="191" spans="1:6" s="5" customFormat="1" ht="18" customHeight="1">
      <c r="A191" s="239"/>
      <c r="B191" s="61"/>
      <c r="C191" s="6"/>
      <c r="D191" s="7"/>
      <c r="E191" s="175"/>
      <c r="F191" s="16"/>
    </row>
    <row r="192" spans="1:6" s="5" customFormat="1" ht="18" customHeight="1">
      <c r="A192" s="239"/>
      <c r="B192" s="61"/>
      <c r="C192" s="6"/>
      <c r="D192" s="7"/>
      <c r="E192" s="175"/>
      <c r="F192" s="16"/>
    </row>
    <row r="193" spans="1:6" s="5" customFormat="1" ht="18" customHeight="1">
      <c r="A193" s="239"/>
      <c r="B193" s="61"/>
      <c r="C193" s="6"/>
      <c r="D193" s="7"/>
      <c r="E193" s="175"/>
      <c r="F193" s="16"/>
    </row>
    <row r="194" spans="1:6" s="5" customFormat="1" ht="18" customHeight="1">
      <c r="A194" s="239"/>
      <c r="B194" s="61"/>
      <c r="C194" s="6"/>
      <c r="D194" s="7"/>
      <c r="E194" s="175"/>
      <c r="F194" s="16"/>
    </row>
    <row r="195" spans="1:6" s="5" customFormat="1" ht="18" customHeight="1">
      <c r="A195" s="239"/>
      <c r="B195" s="61"/>
      <c r="C195" s="6"/>
      <c r="D195" s="7"/>
      <c r="E195" s="175"/>
      <c r="F195" s="16"/>
    </row>
    <row r="196" spans="1:6" s="5" customFormat="1" ht="18" customHeight="1">
      <c r="A196" s="239"/>
      <c r="B196" s="61"/>
      <c r="C196" s="6"/>
      <c r="D196" s="7"/>
      <c r="E196" s="175"/>
      <c r="F196" s="16"/>
    </row>
    <row r="197" spans="1:6" s="5" customFormat="1" ht="18" customHeight="1">
      <c r="A197" s="239"/>
      <c r="B197" s="61"/>
      <c r="C197" s="6"/>
      <c r="D197" s="7"/>
      <c r="E197" s="175"/>
      <c r="F197" s="16"/>
    </row>
    <row r="198" spans="1:6" s="5" customFormat="1" ht="18" customHeight="1">
      <c r="A198" s="239"/>
      <c r="B198" s="61"/>
      <c r="C198" s="6"/>
      <c r="D198" s="7"/>
      <c r="E198" s="175"/>
      <c r="F198" s="16"/>
    </row>
    <row r="199" spans="1:6" s="5" customFormat="1" ht="18" customHeight="1">
      <c r="A199" s="239"/>
      <c r="B199" s="61"/>
      <c r="C199" s="6"/>
      <c r="D199" s="7"/>
      <c r="E199" s="175"/>
      <c r="F199" s="16"/>
    </row>
    <row r="200" spans="1:6" s="5" customFormat="1" ht="18" customHeight="1">
      <c r="A200" s="239"/>
      <c r="B200" s="61"/>
      <c r="C200" s="6"/>
      <c r="D200" s="7"/>
      <c r="E200" s="175"/>
      <c r="F200" s="16"/>
    </row>
    <row r="201" spans="1:6" s="5" customFormat="1" ht="18" customHeight="1">
      <c r="A201" s="239"/>
      <c r="B201" s="61"/>
      <c r="C201" s="6"/>
      <c r="D201" s="7"/>
      <c r="E201" s="175"/>
      <c r="F201" s="16"/>
    </row>
    <row r="202" spans="1:6" s="5" customFormat="1" ht="18" customHeight="1">
      <c r="A202" s="239"/>
      <c r="B202" s="61"/>
      <c r="C202" s="6"/>
      <c r="D202" s="7"/>
      <c r="E202" s="175"/>
      <c r="F202" s="16"/>
    </row>
    <row r="203" spans="1:6" s="5" customFormat="1" ht="18" customHeight="1">
      <c r="A203" s="239"/>
      <c r="B203" s="61"/>
      <c r="C203" s="6"/>
      <c r="D203" s="7"/>
      <c r="E203" s="175"/>
      <c r="F203" s="16"/>
    </row>
    <row r="204" spans="1:6" s="5" customFormat="1" ht="18" customHeight="1">
      <c r="A204" s="239"/>
      <c r="B204" s="61"/>
      <c r="C204" s="6"/>
      <c r="D204" s="7"/>
      <c r="E204" s="175"/>
      <c r="F204" s="16"/>
    </row>
    <row r="205" spans="1:6" s="5" customFormat="1" ht="18" customHeight="1">
      <c r="A205" s="239"/>
      <c r="B205" s="61"/>
      <c r="C205" s="6"/>
      <c r="D205" s="7"/>
      <c r="E205" s="175"/>
      <c r="F205" s="16"/>
    </row>
    <row r="206" spans="1:6" s="5" customFormat="1" ht="18" customHeight="1">
      <c r="A206" s="239"/>
      <c r="B206" s="61"/>
      <c r="C206" s="6"/>
      <c r="D206" s="7"/>
      <c r="E206" s="175"/>
      <c r="F206" s="16"/>
    </row>
    <row r="207" spans="1:6" s="5" customFormat="1" ht="18" customHeight="1">
      <c r="A207" s="239"/>
      <c r="B207" s="61"/>
      <c r="C207" s="6"/>
      <c r="D207" s="7"/>
      <c r="E207" s="175"/>
      <c r="F207" s="16"/>
    </row>
    <row r="208" spans="1:6" s="5" customFormat="1" ht="18" customHeight="1">
      <c r="A208" s="239"/>
      <c r="B208" s="61"/>
      <c r="C208" s="6"/>
      <c r="D208" s="7"/>
      <c r="E208" s="175"/>
      <c r="F208" s="16"/>
    </row>
    <row r="209" spans="1:6" s="5" customFormat="1" ht="18" customHeight="1">
      <c r="A209" s="239"/>
      <c r="B209" s="61"/>
      <c r="C209" s="6"/>
      <c r="D209" s="7"/>
      <c r="E209" s="175"/>
      <c r="F209" s="16"/>
    </row>
    <row r="210" spans="1:6" s="5" customFormat="1" ht="18" customHeight="1">
      <c r="A210" s="239"/>
      <c r="B210" s="61"/>
      <c r="C210" s="6"/>
      <c r="D210" s="7"/>
      <c r="E210" s="175"/>
      <c r="F210" s="16"/>
    </row>
    <row r="211" spans="1:6" s="5" customFormat="1" ht="18" customHeight="1">
      <c r="A211" s="239"/>
      <c r="B211" s="61"/>
      <c r="C211" s="6"/>
      <c r="D211" s="7"/>
      <c r="E211" s="175"/>
      <c r="F211" s="16"/>
    </row>
    <row r="212" spans="1:6" s="5" customFormat="1" ht="18" customHeight="1">
      <c r="A212" s="239"/>
      <c r="B212" s="61"/>
      <c r="C212" s="6"/>
      <c r="D212" s="7"/>
      <c r="E212" s="175"/>
      <c r="F212" s="16"/>
    </row>
    <row r="213" spans="1:6" s="5" customFormat="1" ht="18" customHeight="1">
      <c r="A213" s="239"/>
      <c r="B213" s="61"/>
      <c r="C213" s="6"/>
      <c r="D213" s="7"/>
      <c r="E213" s="175"/>
      <c r="F213" s="16"/>
    </row>
    <row r="214" spans="1:6" s="5" customFormat="1" ht="18" customHeight="1">
      <c r="A214" s="239"/>
      <c r="B214" s="61"/>
      <c r="C214" s="6"/>
      <c r="D214" s="7"/>
      <c r="E214" s="175"/>
      <c r="F214" s="16"/>
    </row>
    <row r="215" spans="1:6" s="5" customFormat="1" ht="18" customHeight="1">
      <c r="A215" s="239"/>
      <c r="B215" s="61"/>
      <c r="C215" s="6"/>
      <c r="D215" s="7"/>
      <c r="E215" s="175"/>
      <c r="F215" s="16"/>
    </row>
    <row r="216" spans="1:6" s="5" customFormat="1" ht="18" customHeight="1">
      <c r="A216" s="239"/>
      <c r="B216" s="61"/>
      <c r="C216" s="6"/>
      <c r="D216" s="7"/>
      <c r="E216" s="175"/>
      <c r="F216" s="16"/>
    </row>
    <row r="217" spans="1:6" s="5" customFormat="1" ht="18" customHeight="1">
      <c r="A217" s="239"/>
      <c r="B217" s="61"/>
      <c r="C217" s="6"/>
      <c r="D217" s="7"/>
      <c r="E217" s="175"/>
      <c r="F217" s="16"/>
    </row>
    <row r="218" spans="1:6" s="5" customFormat="1" ht="18" customHeight="1">
      <c r="A218" s="239"/>
      <c r="B218" s="61"/>
      <c r="C218" s="6"/>
      <c r="D218" s="7"/>
      <c r="E218" s="175"/>
      <c r="F218" s="16"/>
    </row>
    <row r="219" spans="1:6" s="5" customFormat="1" ht="18" customHeight="1">
      <c r="A219" s="239"/>
      <c r="B219" s="61"/>
      <c r="C219" s="6"/>
      <c r="D219" s="7"/>
      <c r="E219" s="175"/>
      <c r="F219" s="16"/>
    </row>
    <row r="220" spans="1:6" s="5" customFormat="1" ht="18" customHeight="1">
      <c r="A220" s="239"/>
      <c r="B220" s="61"/>
      <c r="C220" s="6"/>
      <c r="D220" s="7"/>
      <c r="E220" s="175"/>
      <c r="F220" s="16"/>
    </row>
    <row r="221" spans="1:6" s="5" customFormat="1" ht="18" customHeight="1">
      <c r="A221" s="239"/>
      <c r="B221" s="61"/>
      <c r="C221" s="6"/>
      <c r="D221" s="7"/>
      <c r="E221" s="175"/>
      <c r="F221" s="16"/>
    </row>
    <row r="222" spans="1:6" s="5" customFormat="1" ht="18" customHeight="1">
      <c r="A222" s="239"/>
      <c r="B222" s="61"/>
      <c r="C222" s="6"/>
      <c r="D222" s="7"/>
      <c r="E222" s="175"/>
      <c r="F222" s="16"/>
    </row>
    <row r="223" spans="1:6" s="5" customFormat="1" ht="18" customHeight="1">
      <c r="A223" s="239"/>
      <c r="B223" s="61"/>
      <c r="C223" s="6"/>
      <c r="D223" s="7"/>
      <c r="E223" s="175"/>
      <c r="F223" s="16"/>
    </row>
    <row r="224" spans="1:6" s="5" customFormat="1" ht="18" customHeight="1">
      <c r="A224" s="239"/>
      <c r="B224" s="61"/>
      <c r="C224" s="6"/>
      <c r="D224" s="7"/>
      <c r="E224" s="175"/>
      <c r="F224" s="16"/>
    </row>
    <row r="225" spans="1:6" s="5" customFormat="1" ht="18" customHeight="1">
      <c r="A225" s="239"/>
      <c r="B225" s="61"/>
      <c r="C225" s="6"/>
      <c r="D225" s="7"/>
      <c r="E225" s="175"/>
      <c r="F225" s="16"/>
    </row>
    <row r="226" spans="1:6" s="5" customFormat="1" ht="15.75" customHeight="1">
      <c r="A226" s="239"/>
      <c r="B226" s="61"/>
      <c r="C226" s="6"/>
      <c r="D226" s="7"/>
      <c r="E226" s="175"/>
      <c r="F226" s="16"/>
    </row>
    <row r="227" spans="1:6" s="5" customFormat="1" ht="15.75" customHeight="1">
      <c r="A227" s="239"/>
      <c r="B227" s="61"/>
      <c r="C227" s="6"/>
      <c r="D227" s="7"/>
      <c r="E227" s="175"/>
      <c r="F227" s="16"/>
    </row>
    <row r="228" spans="1:6" s="5" customFormat="1" ht="15.75" customHeight="1">
      <c r="A228" s="239"/>
      <c r="B228" s="61"/>
      <c r="C228" s="6"/>
      <c r="D228" s="7"/>
      <c r="E228" s="175"/>
      <c r="F228" s="16"/>
    </row>
    <row r="229" spans="1:6" s="5" customFormat="1" ht="15.75" customHeight="1">
      <c r="A229" s="239"/>
      <c r="B229" s="61"/>
      <c r="C229" s="6"/>
      <c r="D229" s="7"/>
      <c r="E229" s="175"/>
      <c r="F229" s="16"/>
    </row>
    <row r="230" spans="1:6" s="5" customFormat="1" ht="15.75" customHeight="1">
      <c r="A230" s="239"/>
      <c r="B230" s="61"/>
      <c r="C230" s="6"/>
      <c r="D230" s="7"/>
      <c r="E230" s="175"/>
      <c r="F230" s="16"/>
    </row>
    <row r="231" spans="1:6" s="5" customFormat="1" ht="15.75" customHeight="1">
      <c r="A231" s="239"/>
      <c r="B231" s="61"/>
      <c r="C231" s="6"/>
      <c r="D231" s="7"/>
      <c r="E231" s="175"/>
      <c r="F231" s="16"/>
    </row>
    <row r="232" spans="1:6" s="5" customFormat="1" ht="15.75" customHeight="1">
      <c r="A232" s="239"/>
      <c r="B232" s="61"/>
      <c r="C232" s="6"/>
      <c r="D232" s="7"/>
      <c r="E232" s="175"/>
      <c r="F232" s="16"/>
    </row>
    <row r="233" spans="1:6" s="5" customFormat="1" ht="15.75" customHeight="1">
      <c r="A233" s="239"/>
      <c r="B233" s="61"/>
      <c r="C233" s="6"/>
      <c r="D233" s="7"/>
      <c r="E233" s="175"/>
      <c r="F233" s="16"/>
    </row>
    <row r="234" spans="1:6" s="5" customFormat="1" ht="15.75" customHeight="1">
      <c r="A234" s="239"/>
      <c r="B234" s="61"/>
      <c r="C234" s="6"/>
      <c r="D234" s="7"/>
      <c r="E234" s="175"/>
      <c r="F234" s="16"/>
    </row>
    <row r="235" spans="1:6" s="5" customFormat="1" ht="15.75" customHeight="1">
      <c r="A235" s="239"/>
      <c r="B235" s="61"/>
      <c r="C235" s="6"/>
      <c r="D235" s="7"/>
      <c r="E235" s="175"/>
      <c r="F235" s="16"/>
    </row>
    <row r="236" spans="1:6" s="5" customFormat="1" ht="15.75" customHeight="1">
      <c r="A236" s="239"/>
      <c r="B236" s="61"/>
      <c r="C236" s="6"/>
      <c r="D236" s="7"/>
      <c r="E236" s="175"/>
      <c r="F236" s="16"/>
    </row>
    <row r="237" spans="1:6" s="5" customFormat="1" ht="15.75" customHeight="1">
      <c r="A237" s="239"/>
      <c r="B237" s="61"/>
      <c r="C237" s="6"/>
      <c r="D237" s="7"/>
      <c r="E237" s="175"/>
      <c r="F237" s="16"/>
    </row>
    <row r="238" spans="1:6" s="5" customFormat="1" ht="15.75" customHeight="1">
      <c r="A238" s="239"/>
      <c r="B238" s="61"/>
      <c r="C238" s="6"/>
      <c r="D238" s="7"/>
      <c r="E238" s="175"/>
      <c r="F238" s="16"/>
    </row>
    <row r="239" spans="1:6" s="5" customFormat="1" ht="15.75" customHeight="1">
      <c r="A239" s="239"/>
      <c r="B239" s="61"/>
      <c r="C239" s="6"/>
      <c r="D239" s="7"/>
      <c r="E239" s="175"/>
      <c r="F239" s="16"/>
    </row>
    <row r="240" spans="1:6" s="5" customFormat="1" ht="15.75" customHeight="1">
      <c r="A240" s="239"/>
      <c r="B240" s="61"/>
      <c r="C240" s="6"/>
      <c r="D240" s="7"/>
      <c r="E240" s="175"/>
      <c r="F240" s="16"/>
    </row>
    <row r="241" spans="1:6" s="5" customFormat="1" ht="15.75" customHeight="1">
      <c r="A241" s="239"/>
      <c r="B241" s="61"/>
      <c r="C241" s="6"/>
      <c r="D241" s="7"/>
      <c r="E241" s="175"/>
      <c r="F241" s="16"/>
    </row>
    <row r="242" spans="1:6" s="5" customFormat="1" ht="15.75" customHeight="1">
      <c r="A242" s="239"/>
      <c r="B242" s="61"/>
      <c r="C242" s="6"/>
      <c r="D242" s="7"/>
      <c r="E242" s="175"/>
      <c r="F242" s="16"/>
    </row>
    <row r="243" spans="1:6" s="5" customFormat="1" ht="15.75" customHeight="1">
      <c r="A243" s="239"/>
      <c r="B243" s="61"/>
      <c r="C243" s="6"/>
      <c r="D243" s="7"/>
      <c r="E243" s="175"/>
      <c r="F243" s="16"/>
    </row>
    <row r="244" spans="1:6" s="5" customFormat="1" ht="15.75" customHeight="1">
      <c r="A244" s="239"/>
      <c r="B244" s="61"/>
      <c r="C244" s="6"/>
      <c r="D244" s="7"/>
      <c r="E244" s="175"/>
      <c r="F244" s="16"/>
    </row>
    <row r="245" spans="1:6" s="5" customFormat="1" ht="15.75" customHeight="1">
      <c r="A245" s="239"/>
      <c r="B245" s="61"/>
      <c r="C245" s="6"/>
      <c r="D245" s="7"/>
      <c r="E245" s="175"/>
      <c r="F245" s="16"/>
    </row>
    <row r="246" spans="1:6" s="5" customFormat="1" ht="15.75" customHeight="1">
      <c r="A246" s="239"/>
      <c r="B246" s="61"/>
      <c r="C246" s="6"/>
      <c r="D246" s="7"/>
      <c r="E246" s="175"/>
      <c r="F246" s="16"/>
    </row>
    <row r="247" spans="1:6" s="5" customFormat="1" ht="15.75" customHeight="1">
      <c r="A247" s="239"/>
      <c r="B247" s="61"/>
      <c r="C247" s="6"/>
      <c r="D247" s="7"/>
      <c r="E247" s="175"/>
      <c r="F247" s="16"/>
    </row>
    <row r="248" spans="1:6" s="5" customFormat="1" ht="15.75" customHeight="1">
      <c r="A248" s="239"/>
      <c r="B248" s="61"/>
      <c r="C248" s="6"/>
      <c r="D248" s="7"/>
      <c r="E248" s="175"/>
      <c r="F248" s="16"/>
    </row>
    <row r="249" spans="1:6" s="5" customFormat="1" ht="15.75" customHeight="1">
      <c r="A249" s="239"/>
      <c r="B249" s="61"/>
      <c r="C249" s="6"/>
      <c r="D249" s="7"/>
      <c r="E249" s="175"/>
      <c r="F249" s="16"/>
    </row>
    <row r="250" spans="1:6" s="5" customFormat="1" ht="15.75" customHeight="1">
      <c r="A250" s="239"/>
      <c r="B250" s="61"/>
      <c r="C250" s="6"/>
      <c r="D250" s="7"/>
      <c r="E250" s="175"/>
      <c r="F250" s="16"/>
    </row>
    <row r="251" spans="1:6" s="5" customFormat="1" ht="15.75" customHeight="1">
      <c r="A251" s="239"/>
      <c r="B251" s="61"/>
      <c r="C251" s="6"/>
      <c r="D251" s="7"/>
      <c r="E251" s="175"/>
      <c r="F251" s="16"/>
    </row>
    <row r="252" spans="1:6" s="5" customFormat="1" ht="15.75" customHeight="1">
      <c r="A252" s="239"/>
      <c r="B252" s="61"/>
      <c r="C252" s="6"/>
      <c r="D252" s="7"/>
      <c r="E252" s="175"/>
      <c r="F252" s="16"/>
    </row>
    <row r="253" spans="1:6" s="5" customFormat="1" ht="15.75" customHeight="1">
      <c r="A253" s="239"/>
      <c r="B253" s="61"/>
      <c r="C253" s="6"/>
      <c r="D253" s="7"/>
      <c r="E253" s="175"/>
      <c r="F253" s="16"/>
    </row>
    <row r="254" spans="1:6" s="5" customFormat="1" ht="15.75" customHeight="1">
      <c r="A254" s="239"/>
      <c r="B254" s="61"/>
      <c r="C254" s="6"/>
      <c r="D254" s="7"/>
      <c r="E254" s="175"/>
      <c r="F254" s="16"/>
    </row>
    <row r="255" spans="1:6" s="5" customFormat="1" ht="15.75" customHeight="1">
      <c r="A255" s="239"/>
      <c r="B255" s="61"/>
      <c r="C255" s="6"/>
      <c r="D255" s="7"/>
      <c r="E255" s="175"/>
      <c r="F255" s="16"/>
    </row>
    <row r="256" spans="1:6" s="5" customFormat="1" ht="15.75" customHeight="1">
      <c r="A256" s="239"/>
      <c r="B256" s="61"/>
      <c r="C256" s="6"/>
      <c r="D256" s="7"/>
      <c r="E256" s="175"/>
      <c r="F256" s="16"/>
    </row>
    <row r="257" spans="1:6" s="5" customFormat="1" ht="15.75" customHeight="1">
      <c r="A257" s="239"/>
      <c r="B257" s="61"/>
      <c r="C257" s="6"/>
      <c r="D257" s="7"/>
      <c r="E257" s="175"/>
      <c r="F257" s="16"/>
    </row>
    <row r="258" spans="1:6" s="5" customFormat="1" ht="15.75" customHeight="1">
      <c r="A258" s="239"/>
      <c r="B258" s="61"/>
      <c r="C258" s="6"/>
      <c r="D258" s="7"/>
      <c r="E258" s="175"/>
      <c r="F258" s="16"/>
    </row>
    <row r="259" spans="1:6" s="5" customFormat="1" ht="15.75" customHeight="1">
      <c r="A259" s="239"/>
      <c r="B259" s="61"/>
      <c r="C259" s="6"/>
      <c r="D259" s="7"/>
      <c r="E259" s="175"/>
      <c r="F259" s="16"/>
    </row>
    <row r="260" spans="1:6" s="5" customFormat="1" ht="15.75" customHeight="1">
      <c r="A260" s="239"/>
      <c r="B260" s="61"/>
      <c r="C260" s="6"/>
      <c r="D260" s="7"/>
      <c r="E260" s="175"/>
      <c r="F260" s="16"/>
    </row>
    <row r="261" spans="1:6" s="5" customFormat="1" ht="15.75" customHeight="1">
      <c r="A261" s="239"/>
      <c r="B261" s="61"/>
      <c r="C261" s="6"/>
      <c r="D261" s="7"/>
      <c r="E261" s="175"/>
      <c r="F261" s="16"/>
    </row>
    <row r="262" spans="1:6" s="5" customFormat="1" ht="15.75" customHeight="1">
      <c r="A262" s="239"/>
      <c r="B262" s="61"/>
      <c r="C262" s="6"/>
      <c r="D262" s="7"/>
      <c r="E262" s="175"/>
      <c r="F262" s="16"/>
    </row>
    <row r="263" spans="1:6" s="5" customFormat="1" ht="15.75" customHeight="1">
      <c r="A263" s="239"/>
      <c r="B263" s="61"/>
      <c r="C263" s="6"/>
      <c r="D263" s="7"/>
      <c r="E263" s="175"/>
      <c r="F263" s="16"/>
    </row>
    <row r="264" spans="1:6" s="5" customFormat="1" ht="15.75" customHeight="1">
      <c r="A264" s="239"/>
      <c r="B264" s="61"/>
      <c r="C264" s="6"/>
      <c r="D264" s="7"/>
      <c r="E264" s="175"/>
      <c r="F264" s="16"/>
    </row>
    <row r="265" spans="1:6" s="5" customFormat="1" ht="15.75" customHeight="1">
      <c r="A265" s="239"/>
      <c r="B265" s="61"/>
      <c r="C265" s="6"/>
      <c r="D265" s="7"/>
      <c r="E265" s="175"/>
      <c r="F265" s="16"/>
    </row>
    <row r="266" spans="1:6" s="5" customFormat="1" ht="15.75" customHeight="1">
      <c r="A266" s="239"/>
      <c r="B266" s="61"/>
      <c r="C266" s="6"/>
      <c r="D266" s="7"/>
      <c r="E266" s="175"/>
      <c r="F266" s="16"/>
    </row>
    <row r="267" spans="1:6" s="5" customFormat="1" ht="15.75" customHeight="1">
      <c r="A267" s="239"/>
      <c r="B267" s="61"/>
      <c r="C267" s="6"/>
      <c r="D267" s="7"/>
      <c r="E267" s="175"/>
      <c r="F267" s="16"/>
    </row>
    <row r="268" spans="1:6" s="5" customFormat="1" ht="15.75" customHeight="1">
      <c r="A268" s="239"/>
      <c r="B268" s="61"/>
      <c r="C268" s="6"/>
      <c r="D268" s="7"/>
      <c r="E268" s="175"/>
      <c r="F268" s="16"/>
    </row>
    <row r="269" spans="1:6" s="5" customFormat="1" ht="15.75" customHeight="1">
      <c r="A269" s="239"/>
      <c r="B269" s="61"/>
      <c r="C269" s="6"/>
      <c r="D269" s="7"/>
      <c r="E269" s="175"/>
      <c r="F269" s="16"/>
    </row>
    <row r="270" spans="1:6" s="5" customFormat="1" ht="15.75" customHeight="1">
      <c r="A270" s="239"/>
      <c r="B270" s="61"/>
      <c r="C270" s="6"/>
      <c r="D270" s="7"/>
      <c r="E270" s="175"/>
      <c r="F270" s="16"/>
    </row>
    <row r="271" spans="1:6" s="5" customFormat="1" ht="15.75" customHeight="1">
      <c r="A271" s="239"/>
      <c r="B271" s="61"/>
      <c r="C271" s="6"/>
      <c r="D271" s="7"/>
      <c r="E271" s="175"/>
      <c r="F271" s="16"/>
    </row>
    <row r="272" spans="1:6" s="5" customFormat="1" ht="15.75" customHeight="1">
      <c r="A272" s="239"/>
      <c r="B272" s="61"/>
      <c r="C272" s="6"/>
      <c r="D272" s="7"/>
      <c r="E272" s="175"/>
      <c r="F272" s="16"/>
    </row>
    <row r="273" spans="1:6" s="5" customFormat="1" ht="15.75" customHeight="1">
      <c r="A273" s="239"/>
      <c r="B273" s="61"/>
      <c r="C273" s="6"/>
      <c r="D273" s="7"/>
      <c r="E273" s="175"/>
      <c r="F273" s="16"/>
    </row>
    <row r="274" spans="1:6" s="5" customFormat="1" ht="15.75" customHeight="1">
      <c r="A274" s="239"/>
      <c r="B274" s="61"/>
      <c r="C274" s="6"/>
      <c r="D274" s="7"/>
      <c r="E274" s="175"/>
      <c r="F274" s="16"/>
    </row>
    <row r="275" spans="1:6" s="5" customFormat="1" ht="15.75" customHeight="1">
      <c r="A275" s="239"/>
      <c r="B275" s="61"/>
      <c r="C275" s="6"/>
      <c r="D275" s="7"/>
      <c r="E275" s="175"/>
      <c r="F275" s="16"/>
    </row>
    <row r="276" spans="1:6" s="5" customFormat="1" ht="15.75" customHeight="1">
      <c r="A276" s="239"/>
      <c r="B276" s="61"/>
      <c r="C276" s="6"/>
      <c r="D276" s="7"/>
      <c r="E276" s="175"/>
      <c r="F276" s="16"/>
    </row>
    <row r="277" spans="1:6" s="5" customFormat="1" ht="15.75" customHeight="1">
      <c r="A277" s="239"/>
      <c r="B277" s="61"/>
      <c r="C277" s="6"/>
      <c r="D277" s="7"/>
      <c r="E277" s="175"/>
      <c r="F277" s="16"/>
    </row>
    <row r="278" spans="1:6" s="5" customFormat="1" ht="15.75" customHeight="1">
      <c r="A278" s="239"/>
      <c r="B278" s="61"/>
      <c r="C278" s="6"/>
      <c r="D278" s="7"/>
      <c r="E278" s="175"/>
      <c r="F278" s="16"/>
    </row>
    <row r="279" spans="1:6" s="5" customFormat="1" ht="15.75" customHeight="1">
      <c r="A279" s="239"/>
      <c r="B279" s="61"/>
      <c r="C279" s="6"/>
      <c r="D279" s="7"/>
      <c r="E279" s="175"/>
      <c r="F279" s="16"/>
    </row>
    <row r="280" spans="1:6" s="5" customFormat="1" ht="15.75" customHeight="1">
      <c r="A280" s="239"/>
      <c r="B280" s="61"/>
      <c r="C280" s="6"/>
      <c r="D280" s="7"/>
      <c r="E280" s="175"/>
      <c r="F280" s="16"/>
    </row>
    <row r="281" spans="1:6" s="5" customFormat="1" ht="15.75" customHeight="1">
      <c r="A281" s="239"/>
      <c r="B281" s="61"/>
      <c r="C281" s="6"/>
      <c r="D281" s="7"/>
      <c r="E281" s="175"/>
      <c r="F281" s="16"/>
    </row>
    <row r="282" spans="1:6" s="5" customFormat="1" ht="15.75" customHeight="1">
      <c r="A282" s="239"/>
      <c r="B282" s="61"/>
      <c r="C282" s="6"/>
      <c r="D282" s="7"/>
      <c r="E282" s="175"/>
      <c r="F282" s="16"/>
    </row>
    <row r="283" spans="1:6" s="5" customFormat="1" ht="15.75" customHeight="1">
      <c r="A283" s="239"/>
      <c r="B283" s="61"/>
      <c r="C283" s="6"/>
      <c r="D283" s="7"/>
      <c r="E283" s="175"/>
      <c r="F283" s="16"/>
    </row>
    <row r="284" spans="1:6" s="5" customFormat="1" ht="15.75" customHeight="1">
      <c r="A284" s="239"/>
      <c r="B284" s="61"/>
      <c r="C284" s="6"/>
      <c r="D284" s="7"/>
      <c r="E284" s="175"/>
      <c r="F284" s="16"/>
    </row>
    <row r="285" spans="1:6" s="5" customFormat="1" ht="15.75" customHeight="1">
      <c r="A285" s="239"/>
      <c r="B285" s="61"/>
      <c r="C285" s="6"/>
      <c r="D285" s="7"/>
      <c r="E285" s="175"/>
      <c r="F285" s="16"/>
    </row>
    <row r="286" spans="1:6" s="5" customFormat="1" ht="15.75" customHeight="1">
      <c r="A286" s="239"/>
      <c r="B286" s="61"/>
      <c r="C286" s="6"/>
      <c r="D286" s="7"/>
      <c r="E286" s="175"/>
      <c r="F286" s="16"/>
    </row>
    <row r="287" spans="1:6" s="5" customFormat="1" ht="15.75" customHeight="1">
      <c r="A287" s="239"/>
      <c r="B287" s="61"/>
      <c r="C287" s="6"/>
      <c r="D287" s="7"/>
      <c r="E287" s="175"/>
      <c r="F287" s="16"/>
    </row>
    <row r="288" spans="1:6" s="5" customFormat="1" ht="15.75" customHeight="1">
      <c r="A288" s="239"/>
      <c r="B288" s="61"/>
      <c r="C288" s="6"/>
      <c r="D288" s="7"/>
      <c r="E288" s="175"/>
      <c r="F288" s="16"/>
    </row>
    <row r="289" spans="1:6" s="5" customFormat="1" ht="15.75" customHeight="1">
      <c r="A289" s="239"/>
      <c r="B289" s="61"/>
      <c r="C289" s="6"/>
      <c r="D289" s="7"/>
      <c r="E289" s="175"/>
      <c r="F289" s="16"/>
    </row>
    <row r="290" spans="1:6" s="5" customFormat="1" ht="15.75" customHeight="1">
      <c r="A290" s="239"/>
      <c r="B290" s="61"/>
      <c r="C290" s="6"/>
      <c r="D290" s="7"/>
      <c r="E290" s="175"/>
      <c r="F290" s="16"/>
    </row>
    <row r="291" spans="1:6" s="5" customFormat="1" ht="15.75" customHeight="1">
      <c r="A291" s="239"/>
      <c r="B291" s="61"/>
      <c r="C291" s="6"/>
      <c r="D291" s="7"/>
      <c r="E291" s="175"/>
      <c r="F291" s="16"/>
    </row>
    <row r="292" spans="1:6" s="5" customFormat="1" ht="15.75" customHeight="1">
      <c r="A292" s="239"/>
      <c r="B292" s="61"/>
      <c r="C292" s="6"/>
      <c r="D292" s="7"/>
      <c r="E292" s="175"/>
      <c r="F292" s="16"/>
    </row>
    <row r="293" spans="1:6" s="5" customFormat="1" ht="15.75" customHeight="1">
      <c r="A293" s="239"/>
      <c r="B293" s="61"/>
      <c r="C293" s="6"/>
      <c r="D293" s="7"/>
      <c r="E293" s="175"/>
      <c r="F293" s="16"/>
    </row>
    <row r="294" spans="1:6" s="5" customFormat="1" ht="15.75" customHeight="1">
      <c r="A294" s="239"/>
      <c r="B294" s="61"/>
      <c r="C294" s="6"/>
      <c r="D294" s="7"/>
      <c r="E294" s="175"/>
      <c r="F294" s="16"/>
    </row>
    <row r="295" spans="1:6" s="5" customFormat="1" ht="15.75" customHeight="1">
      <c r="A295" s="239"/>
      <c r="B295" s="61"/>
      <c r="C295" s="6"/>
      <c r="D295" s="7"/>
      <c r="E295" s="175"/>
      <c r="F295" s="16"/>
    </row>
    <row r="296" spans="1:6" s="5" customFormat="1" ht="15.75" customHeight="1">
      <c r="A296" s="239"/>
      <c r="B296" s="61"/>
      <c r="C296" s="6"/>
      <c r="D296" s="7"/>
      <c r="E296" s="175"/>
      <c r="F296" s="16"/>
    </row>
    <row r="297" spans="1:6" s="5" customFormat="1" ht="15.75" customHeight="1">
      <c r="A297" s="239"/>
      <c r="B297" s="61"/>
      <c r="C297" s="6"/>
      <c r="D297" s="7"/>
      <c r="E297" s="175"/>
      <c r="F297" s="16"/>
    </row>
    <row r="298" spans="1:6" s="5" customFormat="1" ht="15.75" customHeight="1">
      <c r="A298" s="239"/>
      <c r="B298" s="61"/>
      <c r="C298" s="6"/>
      <c r="D298" s="7"/>
      <c r="E298" s="175"/>
      <c r="F298" s="16"/>
    </row>
    <row r="299" spans="1:6" s="5" customFormat="1" ht="15.75" customHeight="1">
      <c r="A299" s="239"/>
      <c r="B299" s="61"/>
      <c r="C299" s="6"/>
      <c r="D299" s="7"/>
      <c r="E299" s="175"/>
      <c r="F299" s="16"/>
    </row>
    <row r="300" spans="1:6" s="5" customFormat="1" ht="15.75" customHeight="1">
      <c r="A300" s="239"/>
      <c r="B300" s="61"/>
      <c r="C300" s="6"/>
      <c r="D300" s="7"/>
      <c r="E300" s="175"/>
      <c r="F300" s="16"/>
    </row>
    <row r="301" spans="1:6" s="5" customFormat="1" ht="15.75" customHeight="1">
      <c r="A301" s="239"/>
      <c r="B301" s="61"/>
      <c r="C301" s="6"/>
      <c r="D301" s="7"/>
      <c r="E301" s="175"/>
      <c r="F301" s="16"/>
    </row>
    <row r="302" spans="1:6" s="5" customFormat="1" ht="15.75" customHeight="1">
      <c r="A302" s="239"/>
      <c r="B302" s="61"/>
      <c r="C302" s="6"/>
      <c r="D302" s="7"/>
      <c r="E302" s="175"/>
      <c r="F302" s="16"/>
    </row>
    <row r="303" spans="1:6" s="5" customFormat="1" ht="15.75" customHeight="1">
      <c r="A303" s="239"/>
      <c r="B303" s="61"/>
      <c r="C303" s="6"/>
      <c r="D303" s="7"/>
      <c r="E303" s="175"/>
      <c r="F303" s="16"/>
    </row>
    <row r="304" spans="1:6" s="5" customFormat="1" ht="15.75" customHeight="1">
      <c r="A304" s="239"/>
      <c r="B304" s="61"/>
      <c r="C304" s="6"/>
      <c r="D304" s="7"/>
      <c r="E304" s="175"/>
      <c r="F304" s="16"/>
    </row>
    <row r="305" spans="1:6" s="5" customFormat="1" ht="15.75" customHeight="1">
      <c r="A305" s="239"/>
      <c r="B305" s="61"/>
      <c r="C305" s="6"/>
      <c r="D305" s="7"/>
      <c r="E305" s="175"/>
      <c r="F305" s="16"/>
    </row>
    <row r="306" spans="1:6" s="5" customFormat="1" ht="15.75" customHeight="1">
      <c r="A306" s="239"/>
      <c r="B306" s="61"/>
      <c r="C306" s="6"/>
      <c r="D306" s="7"/>
      <c r="E306" s="175"/>
      <c r="F306" s="16"/>
    </row>
    <row r="307" spans="1:6" s="5" customFormat="1" ht="15.75" customHeight="1">
      <c r="A307" s="239"/>
      <c r="B307" s="61"/>
      <c r="C307" s="6"/>
      <c r="D307" s="7"/>
      <c r="E307" s="175"/>
      <c r="F307" s="16"/>
    </row>
    <row r="308" spans="1:6" s="5" customFormat="1" ht="15.75" customHeight="1">
      <c r="A308" s="239"/>
      <c r="B308" s="61"/>
      <c r="C308" s="6"/>
      <c r="D308" s="7"/>
      <c r="E308" s="175"/>
      <c r="F308" s="16"/>
    </row>
    <row r="309" spans="1:6" s="5" customFormat="1" ht="15.75" customHeight="1">
      <c r="A309" s="239"/>
      <c r="B309" s="61"/>
      <c r="C309" s="6"/>
      <c r="D309" s="7"/>
      <c r="E309" s="175"/>
      <c r="F309" s="16"/>
    </row>
    <row r="310" spans="1:6" s="5" customFormat="1" ht="15.75" customHeight="1">
      <c r="A310" s="239"/>
      <c r="B310" s="61"/>
      <c r="C310" s="6"/>
      <c r="D310" s="7"/>
      <c r="E310" s="175"/>
      <c r="F310" s="16"/>
    </row>
    <row r="311" spans="1:6" s="5" customFormat="1" ht="15.75" customHeight="1">
      <c r="A311" s="239"/>
      <c r="B311" s="61"/>
      <c r="C311" s="6"/>
      <c r="D311" s="7"/>
      <c r="E311" s="175"/>
      <c r="F311" s="16"/>
    </row>
    <row r="312" spans="1:6" s="5" customFormat="1" ht="15.75" customHeight="1">
      <c r="A312" s="239"/>
      <c r="B312" s="61"/>
      <c r="C312" s="6"/>
      <c r="D312" s="7"/>
      <c r="E312" s="175"/>
      <c r="F312" s="16"/>
    </row>
    <row r="313" spans="1:6" s="5" customFormat="1" ht="15.75" customHeight="1">
      <c r="A313" s="239"/>
      <c r="B313" s="61"/>
      <c r="C313" s="6"/>
      <c r="D313" s="7"/>
      <c r="E313" s="175"/>
      <c r="F313" s="16"/>
    </row>
    <row r="314" spans="1:6" s="5" customFormat="1" ht="15.75" customHeight="1">
      <c r="A314" s="239"/>
      <c r="B314" s="61"/>
      <c r="C314" s="6"/>
      <c r="D314" s="7"/>
      <c r="E314" s="175"/>
      <c r="F314" s="16"/>
    </row>
    <row r="315" spans="1:6" s="5" customFormat="1" ht="15.75" customHeight="1">
      <c r="A315" s="239"/>
      <c r="B315" s="61"/>
      <c r="C315" s="6"/>
      <c r="D315" s="7"/>
      <c r="E315" s="175"/>
      <c r="F315" s="16"/>
    </row>
    <row r="316" spans="1:6" s="5" customFormat="1" ht="15.75" customHeight="1">
      <c r="A316" s="239"/>
      <c r="B316" s="61"/>
      <c r="C316" s="6"/>
      <c r="D316" s="7"/>
      <c r="E316" s="175"/>
      <c r="F316" s="16"/>
    </row>
    <row r="317" spans="1:6" s="5" customFormat="1" ht="15.75" customHeight="1">
      <c r="A317" s="239"/>
      <c r="B317" s="61"/>
      <c r="C317" s="6"/>
      <c r="D317" s="7"/>
      <c r="E317" s="175"/>
      <c r="F317" s="16"/>
    </row>
    <row r="318" spans="1:6" s="5" customFormat="1" ht="15.75" customHeight="1">
      <c r="A318" s="239"/>
      <c r="B318" s="61"/>
      <c r="C318" s="6"/>
      <c r="D318" s="7"/>
      <c r="E318" s="175"/>
      <c r="F318" s="16"/>
    </row>
    <row r="319" spans="1:6" s="5" customFormat="1" ht="15.75" customHeight="1">
      <c r="A319" s="239"/>
      <c r="B319" s="61"/>
      <c r="C319" s="6"/>
      <c r="D319" s="7"/>
      <c r="E319" s="175"/>
      <c r="F319" s="16"/>
    </row>
    <row r="320" spans="1:6" s="5" customFormat="1" ht="15.75" customHeight="1">
      <c r="A320" s="239"/>
      <c r="B320" s="61"/>
      <c r="C320" s="6"/>
      <c r="D320" s="7"/>
      <c r="E320" s="175"/>
      <c r="F320" s="16"/>
    </row>
    <row r="321" spans="1:6" s="5" customFormat="1" ht="15.75" customHeight="1">
      <c r="A321" s="239"/>
      <c r="B321" s="61"/>
      <c r="C321" s="6"/>
      <c r="D321" s="7"/>
      <c r="E321" s="175"/>
      <c r="F321" s="16"/>
    </row>
    <row r="322" spans="1:6" s="5" customFormat="1" ht="15.75" customHeight="1">
      <c r="A322" s="239"/>
      <c r="B322" s="61"/>
      <c r="C322" s="6"/>
      <c r="D322" s="7"/>
      <c r="E322" s="175"/>
      <c r="F322" s="16"/>
    </row>
    <row r="323" spans="1:6" s="5" customFormat="1" ht="15.75" customHeight="1">
      <c r="A323" s="239"/>
      <c r="B323" s="61"/>
      <c r="C323" s="6"/>
      <c r="D323" s="7"/>
      <c r="E323" s="175"/>
      <c r="F323" s="16"/>
    </row>
    <row r="324" spans="1:6" s="5" customFormat="1" ht="15.75" customHeight="1">
      <c r="A324" s="239"/>
      <c r="B324" s="61"/>
      <c r="C324" s="6"/>
      <c r="D324" s="7"/>
      <c r="E324" s="175"/>
      <c r="F324" s="16"/>
    </row>
    <row r="325" spans="1:6" s="5" customFormat="1" ht="15.75" customHeight="1">
      <c r="A325" s="239"/>
      <c r="B325" s="61"/>
      <c r="C325" s="6"/>
      <c r="D325" s="7"/>
      <c r="E325" s="175"/>
      <c r="F325" s="16"/>
    </row>
    <row r="326" spans="1:6" s="5" customFormat="1" ht="15.75" customHeight="1">
      <c r="A326" s="239"/>
      <c r="B326" s="61"/>
      <c r="C326" s="6"/>
      <c r="D326" s="7"/>
      <c r="E326" s="175"/>
      <c r="F326" s="16"/>
    </row>
    <row r="327" spans="1:6" s="5" customFormat="1" ht="15.75" customHeight="1">
      <c r="A327" s="239"/>
      <c r="B327" s="61"/>
      <c r="C327" s="6"/>
      <c r="D327" s="7"/>
      <c r="E327" s="175"/>
      <c r="F327" s="16"/>
    </row>
    <row r="328" spans="1:6" s="5" customFormat="1" ht="15.75" customHeight="1">
      <c r="A328" s="239"/>
      <c r="B328" s="61"/>
      <c r="C328" s="6"/>
      <c r="D328" s="7"/>
      <c r="E328" s="175"/>
      <c r="F328" s="16"/>
    </row>
    <row r="329" spans="1:6" s="5" customFormat="1" ht="15.75" customHeight="1">
      <c r="A329" s="239"/>
      <c r="B329" s="61"/>
      <c r="C329" s="6"/>
      <c r="D329" s="7"/>
      <c r="E329" s="175"/>
      <c r="F329" s="16"/>
    </row>
    <row r="330" spans="1:6" s="5" customFormat="1" ht="15.75" customHeight="1">
      <c r="A330" s="239"/>
      <c r="B330" s="61"/>
      <c r="C330" s="6"/>
      <c r="D330" s="7"/>
      <c r="E330" s="175"/>
      <c r="F330" s="16"/>
    </row>
    <row r="331" spans="1:6" s="5" customFormat="1" ht="15.75" customHeight="1">
      <c r="A331" s="239"/>
      <c r="B331" s="61"/>
      <c r="C331" s="6"/>
      <c r="D331" s="7"/>
      <c r="E331" s="175"/>
      <c r="F331" s="16"/>
    </row>
    <row r="332" spans="1:6" s="5" customFormat="1" ht="15.75" customHeight="1">
      <c r="A332" s="239"/>
      <c r="B332" s="61"/>
      <c r="C332" s="6"/>
      <c r="D332" s="7"/>
      <c r="E332" s="175"/>
      <c r="F332" s="16"/>
    </row>
    <row r="333" spans="1:6" s="5" customFormat="1" ht="15.75" customHeight="1">
      <c r="A333" s="239"/>
      <c r="B333" s="61"/>
      <c r="C333" s="6"/>
      <c r="D333" s="7"/>
      <c r="E333" s="175"/>
      <c r="F333" s="16"/>
    </row>
    <row r="334" spans="1:6" s="5" customFormat="1" ht="15.75" customHeight="1">
      <c r="A334" s="239"/>
      <c r="B334" s="61"/>
      <c r="C334" s="6"/>
      <c r="D334" s="7"/>
      <c r="E334" s="175"/>
      <c r="F334" s="16"/>
    </row>
    <row r="335" spans="1:6" s="5" customFormat="1" ht="15.75" customHeight="1">
      <c r="A335" s="239"/>
      <c r="B335" s="61"/>
      <c r="C335" s="6"/>
      <c r="D335" s="7"/>
      <c r="E335" s="175"/>
      <c r="F335" s="16"/>
    </row>
    <row r="336" spans="1:6" s="5" customFormat="1" ht="15.75" customHeight="1">
      <c r="A336" s="239"/>
      <c r="B336" s="61"/>
      <c r="C336" s="6"/>
      <c r="D336" s="7"/>
      <c r="E336" s="175"/>
      <c r="F336" s="16"/>
    </row>
    <row r="337" spans="1:6" s="5" customFormat="1" ht="15.75" customHeight="1">
      <c r="A337" s="239"/>
      <c r="B337" s="61"/>
      <c r="C337" s="6"/>
      <c r="D337" s="7"/>
      <c r="E337" s="175"/>
      <c r="F337" s="16"/>
    </row>
    <row r="338" spans="1:6" s="5" customFormat="1" ht="15.75" customHeight="1">
      <c r="A338" s="239"/>
      <c r="B338" s="61"/>
      <c r="C338" s="6"/>
      <c r="D338" s="7"/>
      <c r="E338" s="175"/>
      <c r="F338" s="16"/>
    </row>
    <row r="339" spans="1:6" s="5" customFormat="1" ht="15.75" customHeight="1">
      <c r="A339" s="239"/>
      <c r="B339" s="61"/>
      <c r="C339" s="6"/>
      <c r="D339" s="7"/>
      <c r="E339" s="175"/>
      <c r="F339" s="16"/>
    </row>
    <row r="340" spans="1:6" s="5" customFormat="1" ht="15.75" customHeight="1">
      <c r="A340" s="239"/>
      <c r="B340" s="61"/>
      <c r="C340" s="6"/>
      <c r="D340" s="7"/>
      <c r="E340" s="175"/>
      <c r="F340" s="16"/>
    </row>
    <row r="341" spans="1:6" s="5" customFormat="1" ht="15.75" customHeight="1">
      <c r="A341" s="239"/>
      <c r="B341" s="61"/>
      <c r="C341" s="6"/>
      <c r="D341" s="7"/>
      <c r="E341" s="175"/>
      <c r="F341" s="16"/>
    </row>
    <row r="342" spans="1:6" s="5" customFormat="1" ht="15.75" customHeight="1">
      <c r="A342" s="239"/>
      <c r="B342" s="61"/>
      <c r="C342" s="6"/>
      <c r="D342" s="7"/>
      <c r="E342" s="175"/>
      <c r="F342" s="16"/>
    </row>
    <row r="343" spans="1:6" s="5" customFormat="1" ht="15.75" customHeight="1">
      <c r="A343" s="239"/>
      <c r="B343" s="61"/>
      <c r="C343" s="6"/>
      <c r="D343" s="7"/>
      <c r="E343" s="175"/>
      <c r="F343" s="16"/>
    </row>
    <row r="344" spans="1:6" s="5" customFormat="1" ht="15.75" customHeight="1">
      <c r="A344" s="239"/>
      <c r="B344" s="61"/>
      <c r="C344" s="6"/>
      <c r="D344" s="7"/>
      <c r="E344" s="175"/>
      <c r="F344" s="16"/>
    </row>
    <row r="345" spans="1:6" s="5" customFormat="1" ht="15.75" customHeight="1">
      <c r="A345" s="239"/>
      <c r="B345" s="61"/>
      <c r="C345" s="6"/>
      <c r="D345" s="7"/>
      <c r="E345" s="175"/>
      <c r="F345" s="16"/>
    </row>
    <row r="346" spans="1:6" s="5" customFormat="1" ht="15.75" customHeight="1">
      <c r="A346" s="239"/>
      <c r="B346" s="61"/>
      <c r="C346" s="6"/>
      <c r="D346" s="7"/>
      <c r="E346" s="175"/>
      <c r="F346" s="16"/>
    </row>
    <row r="347" spans="1:6" s="5" customFormat="1" ht="15.75" customHeight="1">
      <c r="A347" s="239"/>
      <c r="B347" s="61"/>
      <c r="C347" s="6"/>
      <c r="D347" s="7"/>
      <c r="E347" s="175"/>
      <c r="F347" s="16"/>
    </row>
    <row r="348" spans="1:6" s="5" customFormat="1" ht="15.75" customHeight="1">
      <c r="A348" s="239"/>
      <c r="B348" s="61"/>
      <c r="C348" s="6"/>
      <c r="D348" s="7"/>
      <c r="E348" s="175"/>
      <c r="F348" s="16"/>
    </row>
    <row r="349" spans="1:6" s="5" customFormat="1" ht="15.75" customHeight="1">
      <c r="A349" s="239"/>
      <c r="B349" s="61"/>
      <c r="C349" s="6"/>
      <c r="D349" s="7"/>
      <c r="E349" s="175"/>
      <c r="F349" s="16"/>
    </row>
    <row r="350" spans="1:6" s="5" customFormat="1" ht="15.75" customHeight="1">
      <c r="A350" s="239"/>
      <c r="B350" s="61"/>
      <c r="C350" s="6"/>
      <c r="D350" s="7"/>
      <c r="E350" s="175"/>
      <c r="F350" s="16"/>
    </row>
    <row r="351" spans="1:6" s="5" customFormat="1" ht="15.75" customHeight="1">
      <c r="A351" s="239"/>
      <c r="B351" s="61"/>
      <c r="C351" s="6"/>
      <c r="D351" s="7"/>
      <c r="E351" s="175"/>
      <c r="F351" s="16"/>
    </row>
    <row r="352" spans="1:6" s="5" customFormat="1" ht="15.75" customHeight="1">
      <c r="A352" s="239"/>
      <c r="B352" s="61"/>
      <c r="C352" s="6"/>
      <c r="D352" s="7"/>
      <c r="E352" s="175"/>
      <c r="F352" s="16"/>
    </row>
    <row r="353" spans="1:6" s="5" customFormat="1" ht="15.75" customHeight="1">
      <c r="A353" s="239"/>
      <c r="B353" s="61"/>
      <c r="C353" s="6"/>
      <c r="D353" s="7"/>
      <c r="E353" s="175"/>
      <c r="F353" s="16"/>
    </row>
    <row r="354" spans="1:6" s="5" customFormat="1" ht="15.75" customHeight="1">
      <c r="A354" s="239"/>
      <c r="B354" s="61"/>
      <c r="C354" s="6"/>
      <c r="D354" s="7"/>
      <c r="E354" s="175"/>
      <c r="F354" s="16"/>
    </row>
    <row r="355" spans="1:6" s="5" customFormat="1" ht="15.75" customHeight="1">
      <c r="A355" s="239"/>
      <c r="B355" s="61"/>
      <c r="C355" s="6"/>
      <c r="D355" s="7"/>
      <c r="E355" s="175"/>
      <c r="F355" s="16"/>
    </row>
    <row r="356" spans="1:6" s="5" customFormat="1" ht="15.75" customHeight="1">
      <c r="A356" s="239"/>
      <c r="B356" s="61"/>
      <c r="C356" s="6"/>
      <c r="D356" s="7"/>
      <c r="E356" s="175"/>
      <c r="F356" s="16"/>
    </row>
    <row r="357" spans="1:6" s="5" customFormat="1" ht="15.75" customHeight="1">
      <c r="A357" s="239"/>
      <c r="B357" s="61"/>
      <c r="C357" s="6"/>
      <c r="D357" s="7"/>
      <c r="E357" s="175"/>
      <c r="F357" s="16"/>
    </row>
    <row r="358" spans="1:6" s="5" customFormat="1" ht="15.75" customHeight="1">
      <c r="A358" s="239"/>
      <c r="B358" s="61"/>
      <c r="C358" s="6"/>
      <c r="D358" s="7"/>
      <c r="E358" s="175"/>
      <c r="F358" s="16"/>
    </row>
    <row r="359" spans="1:6" s="5" customFormat="1" ht="15.75" customHeight="1">
      <c r="A359" s="239"/>
      <c r="B359" s="61"/>
      <c r="C359" s="6"/>
      <c r="D359" s="7"/>
      <c r="E359" s="175"/>
      <c r="F359" s="16"/>
    </row>
    <row r="360" spans="1:6" s="5" customFormat="1" ht="15.75" customHeight="1">
      <c r="A360" s="239"/>
      <c r="B360" s="61"/>
      <c r="C360" s="6"/>
      <c r="D360" s="7"/>
      <c r="E360" s="175"/>
      <c r="F360" s="16"/>
    </row>
    <row r="361" spans="1:6" s="5" customFormat="1" ht="15.75" customHeight="1">
      <c r="A361" s="239"/>
      <c r="B361" s="61"/>
      <c r="C361" s="6"/>
      <c r="D361" s="7"/>
      <c r="E361" s="175"/>
      <c r="F361" s="16"/>
    </row>
    <row r="362" spans="1:6" s="5" customFormat="1" ht="15.75" customHeight="1">
      <c r="A362" s="239"/>
      <c r="B362" s="61"/>
      <c r="C362" s="6"/>
      <c r="D362" s="7"/>
      <c r="E362" s="175"/>
      <c r="F362" s="16"/>
    </row>
    <row r="363" spans="1:6" s="5" customFormat="1" ht="15.75" customHeight="1">
      <c r="A363" s="239"/>
      <c r="B363" s="61"/>
      <c r="C363" s="6"/>
      <c r="D363" s="7"/>
      <c r="E363" s="175"/>
      <c r="F363" s="16"/>
    </row>
    <row r="364" spans="1:6" s="5" customFormat="1" ht="15.75" customHeight="1">
      <c r="A364" s="239"/>
      <c r="B364" s="61"/>
      <c r="C364" s="6"/>
      <c r="D364" s="7"/>
      <c r="E364" s="175"/>
      <c r="F364" s="16"/>
    </row>
    <row r="365" spans="1:6" s="5" customFormat="1" ht="15.75" customHeight="1">
      <c r="A365" s="239"/>
      <c r="B365" s="61"/>
      <c r="C365" s="6"/>
      <c r="D365" s="7"/>
      <c r="E365" s="175"/>
      <c r="F365" s="16"/>
    </row>
    <row r="366" spans="1:6" s="5" customFormat="1" ht="15.75" customHeight="1">
      <c r="A366" s="239"/>
      <c r="B366" s="61"/>
      <c r="C366" s="6"/>
      <c r="D366" s="7"/>
      <c r="E366" s="175"/>
      <c r="F366" s="16"/>
    </row>
    <row r="367" spans="1:6" s="5" customFormat="1" ht="15.75" customHeight="1">
      <c r="A367" s="239"/>
      <c r="B367" s="61"/>
      <c r="C367" s="6"/>
      <c r="D367" s="7"/>
      <c r="E367" s="175"/>
      <c r="F367" s="16"/>
    </row>
    <row r="368" spans="1:6" s="5" customFormat="1" ht="15.75" customHeight="1">
      <c r="A368" s="239"/>
      <c r="B368" s="61"/>
      <c r="C368" s="6"/>
      <c r="D368" s="7"/>
      <c r="E368" s="175"/>
      <c r="F368" s="16"/>
    </row>
    <row r="369" spans="1:6" s="5" customFormat="1" ht="15.75" customHeight="1">
      <c r="A369" s="239"/>
      <c r="B369" s="61"/>
      <c r="C369" s="6"/>
      <c r="D369" s="7"/>
      <c r="E369" s="175"/>
      <c r="F369" s="16"/>
    </row>
    <row r="370" spans="1:6" s="5" customFormat="1" ht="15.75" customHeight="1">
      <c r="A370" s="239"/>
      <c r="B370" s="61"/>
      <c r="C370" s="6"/>
      <c r="D370" s="7"/>
      <c r="E370" s="175"/>
      <c r="F370" s="16"/>
    </row>
    <row r="371" spans="1:6" s="5" customFormat="1" ht="15.75" customHeight="1">
      <c r="A371" s="239"/>
      <c r="B371" s="61"/>
      <c r="C371" s="6"/>
      <c r="D371" s="7"/>
      <c r="E371" s="175"/>
      <c r="F371" s="16"/>
    </row>
    <row r="372" spans="1:6" s="5" customFormat="1" ht="15.75" customHeight="1">
      <c r="A372" s="239"/>
      <c r="B372" s="61"/>
      <c r="C372" s="6"/>
      <c r="D372" s="7"/>
      <c r="E372" s="175"/>
      <c r="F372" s="16"/>
    </row>
    <row r="373" spans="1:6" s="5" customFormat="1" ht="15.75" customHeight="1">
      <c r="A373" s="239"/>
      <c r="B373" s="61"/>
      <c r="C373" s="6"/>
      <c r="D373" s="7"/>
      <c r="E373" s="175"/>
      <c r="F373" s="16"/>
    </row>
    <row r="374" spans="1:6" s="5" customFormat="1" ht="15.75" customHeight="1">
      <c r="A374" s="239"/>
      <c r="B374" s="61"/>
      <c r="C374" s="6"/>
      <c r="D374" s="7"/>
      <c r="E374" s="175"/>
      <c r="F374" s="16"/>
    </row>
    <row r="375" spans="1:6" s="5" customFormat="1" ht="15.75" customHeight="1">
      <c r="A375" s="239"/>
      <c r="B375" s="61"/>
      <c r="C375" s="6"/>
      <c r="D375" s="7"/>
      <c r="E375" s="175"/>
      <c r="F375" s="16"/>
    </row>
    <row r="376" spans="1:6" s="5" customFormat="1" ht="15.75" customHeight="1">
      <c r="A376" s="239"/>
      <c r="B376" s="61"/>
      <c r="C376" s="6"/>
      <c r="D376" s="7"/>
      <c r="E376" s="175"/>
      <c r="F376" s="16"/>
    </row>
    <row r="377" spans="1:6" s="5" customFormat="1" ht="15.75" customHeight="1">
      <c r="A377" s="239"/>
      <c r="B377" s="61"/>
      <c r="C377" s="6"/>
      <c r="D377" s="7"/>
      <c r="E377" s="175"/>
      <c r="F377" s="16"/>
    </row>
    <row r="378" spans="1:6" s="5" customFormat="1" ht="15.75" customHeight="1">
      <c r="A378" s="239"/>
      <c r="B378" s="61"/>
      <c r="C378" s="6"/>
      <c r="D378" s="7"/>
      <c r="E378" s="175"/>
      <c r="F378" s="16"/>
    </row>
    <row r="379" spans="1:6" s="5" customFormat="1" ht="15.75" customHeight="1">
      <c r="A379" s="239"/>
      <c r="B379" s="61"/>
      <c r="C379" s="6"/>
      <c r="D379" s="7"/>
      <c r="E379" s="175"/>
      <c r="F379" s="16"/>
    </row>
    <row r="380" spans="1:6" s="5" customFormat="1" ht="15.75" customHeight="1">
      <c r="A380" s="239"/>
      <c r="B380" s="61"/>
      <c r="C380" s="6"/>
      <c r="D380" s="7"/>
      <c r="E380" s="175"/>
      <c r="F380" s="16"/>
    </row>
    <row r="381" spans="1:6" s="5" customFormat="1" ht="15.75" customHeight="1">
      <c r="A381" s="239"/>
      <c r="B381" s="61"/>
      <c r="C381" s="6"/>
      <c r="D381" s="7"/>
      <c r="E381" s="175"/>
      <c r="F381" s="16"/>
    </row>
    <row r="382" spans="1:6" s="5" customFormat="1" ht="15.75" customHeight="1">
      <c r="A382" s="239"/>
      <c r="B382" s="61"/>
      <c r="C382" s="6"/>
      <c r="D382" s="7"/>
      <c r="E382" s="175"/>
      <c r="F382" s="16"/>
    </row>
    <row r="383" spans="1:6" s="5" customFormat="1" ht="15.75" customHeight="1">
      <c r="A383" s="239"/>
      <c r="B383" s="61"/>
      <c r="C383" s="6"/>
      <c r="D383" s="7"/>
      <c r="E383" s="175"/>
      <c r="F383" s="16"/>
    </row>
    <row r="384" spans="1:6" s="5" customFormat="1" ht="15.75" customHeight="1">
      <c r="A384" s="239"/>
      <c r="B384" s="61"/>
      <c r="C384" s="6"/>
      <c r="D384" s="7"/>
      <c r="E384" s="175"/>
      <c r="F384" s="16"/>
    </row>
    <row r="385" spans="1:6" s="5" customFormat="1" ht="15.75" customHeight="1">
      <c r="A385" s="239"/>
      <c r="B385" s="61"/>
      <c r="C385" s="6"/>
      <c r="D385" s="7"/>
      <c r="E385" s="175"/>
      <c r="F385" s="16"/>
    </row>
    <row r="386" spans="1:6" s="5" customFormat="1" ht="15.75" customHeight="1">
      <c r="A386" s="239"/>
      <c r="B386" s="61"/>
      <c r="C386" s="6"/>
      <c r="D386" s="7"/>
      <c r="E386" s="175"/>
      <c r="F386" s="16"/>
    </row>
    <row r="387" spans="1:6" s="5" customFormat="1" ht="15.75" customHeight="1">
      <c r="A387" s="239"/>
      <c r="B387" s="61"/>
      <c r="C387" s="6"/>
      <c r="D387" s="7"/>
      <c r="E387" s="175"/>
      <c r="F387" s="16"/>
    </row>
    <row r="388" spans="1:6" s="5" customFormat="1" ht="15.75" customHeight="1">
      <c r="A388" s="239"/>
      <c r="B388" s="61"/>
      <c r="C388" s="6"/>
      <c r="D388" s="7"/>
      <c r="E388" s="175"/>
      <c r="F388" s="16"/>
    </row>
    <row r="389" spans="1:6" s="5" customFormat="1" ht="15.75" customHeight="1">
      <c r="A389" s="239"/>
      <c r="B389" s="61"/>
      <c r="C389" s="6"/>
      <c r="D389" s="7"/>
      <c r="E389" s="175"/>
      <c r="F389" s="16"/>
    </row>
    <row r="390" spans="1:6" s="5" customFormat="1" ht="15.75" customHeight="1">
      <c r="A390" s="239"/>
      <c r="B390" s="61"/>
      <c r="C390" s="6"/>
      <c r="D390" s="7"/>
      <c r="E390" s="175"/>
      <c r="F390" s="16"/>
    </row>
    <row r="391" spans="1:6" s="5" customFormat="1" ht="15.75" customHeight="1">
      <c r="A391" s="239"/>
      <c r="B391" s="61"/>
      <c r="C391" s="6"/>
      <c r="D391" s="7"/>
      <c r="E391" s="175"/>
      <c r="F391" s="16"/>
    </row>
    <row r="392" spans="1:6" s="5" customFormat="1" ht="15.75" customHeight="1">
      <c r="A392" s="239"/>
      <c r="B392" s="61"/>
      <c r="C392" s="6"/>
      <c r="D392" s="7"/>
      <c r="E392" s="175"/>
      <c r="F392" s="16"/>
    </row>
    <row r="393" spans="1:6" s="5" customFormat="1" ht="15.75" customHeight="1">
      <c r="A393" s="239"/>
      <c r="B393" s="61"/>
      <c r="C393" s="6"/>
      <c r="D393" s="7"/>
      <c r="E393" s="175"/>
      <c r="F393" s="16"/>
    </row>
    <row r="394" spans="1:6" s="5" customFormat="1" ht="15.75" customHeight="1">
      <c r="A394" s="239"/>
      <c r="B394" s="61"/>
      <c r="C394" s="6"/>
      <c r="D394" s="7"/>
      <c r="E394" s="175"/>
      <c r="F394" s="16"/>
    </row>
    <row r="395" spans="1:6" s="5" customFormat="1" ht="15.75" customHeight="1">
      <c r="A395" s="239"/>
      <c r="B395" s="61"/>
      <c r="C395" s="6"/>
      <c r="D395" s="7"/>
      <c r="E395" s="175"/>
      <c r="F395" s="16"/>
    </row>
    <row r="396" spans="1:6" s="5" customFormat="1" ht="15.75" customHeight="1">
      <c r="A396" s="239"/>
      <c r="B396" s="61"/>
      <c r="C396" s="6"/>
      <c r="D396" s="7"/>
      <c r="E396" s="175"/>
      <c r="F396" s="16"/>
    </row>
    <row r="397" spans="1:6" s="5" customFormat="1" ht="15.75" customHeight="1">
      <c r="A397" s="239"/>
      <c r="B397" s="61"/>
      <c r="C397" s="6"/>
      <c r="D397" s="7"/>
      <c r="E397" s="175"/>
      <c r="F397" s="16"/>
    </row>
    <row r="398" spans="1:6" s="5" customFormat="1" ht="15.75" customHeight="1">
      <c r="A398" s="239"/>
      <c r="B398" s="61"/>
      <c r="C398" s="6"/>
      <c r="D398" s="7"/>
      <c r="E398" s="175"/>
      <c r="F398" s="16"/>
    </row>
    <row r="399" spans="1:6" s="5" customFormat="1" ht="15.75" customHeight="1">
      <c r="A399" s="239"/>
      <c r="B399" s="61"/>
      <c r="C399" s="6"/>
      <c r="D399" s="7"/>
      <c r="E399" s="175"/>
      <c r="F399" s="16"/>
    </row>
    <row r="400" spans="1:6" s="5" customFormat="1" ht="15.75" customHeight="1">
      <c r="A400" s="239"/>
      <c r="B400" s="61"/>
      <c r="C400" s="6"/>
      <c r="D400" s="7"/>
      <c r="E400" s="175"/>
      <c r="F400" s="16"/>
    </row>
    <row r="401" spans="1:6" s="5" customFormat="1" ht="15.75" customHeight="1">
      <c r="A401" s="239"/>
      <c r="B401" s="61"/>
      <c r="C401" s="6"/>
      <c r="D401" s="7"/>
      <c r="E401" s="175"/>
      <c r="F401" s="16"/>
    </row>
    <row r="402" spans="1:6" s="5" customFormat="1" ht="15.75" customHeight="1">
      <c r="A402" s="239"/>
      <c r="B402" s="61"/>
      <c r="C402" s="6"/>
      <c r="D402" s="7"/>
      <c r="E402" s="175"/>
      <c r="F402" s="16"/>
    </row>
    <row r="403" spans="1:6" s="5" customFormat="1" ht="15.75" customHeight="1">
      <c r="A403" s="239"/>
      <c r="B403" s="61"/>
      <c r="C403" s="6"/>
      <c r="D403" s="7"/>
      <c r="E403" s="175"/>
      <c r="F403" s="16"/>
    </row>
    <row r="404" spans="1:6" s="5" customFormat="1" ht="15.75" customHeight="1">
      <c r="A404" s="239"/>
      <c r="B404" s="61"/>
      <c r="C404" s="6"/>
      <c r="D404" s="7"/>
      <c r="E404" s="175"/>
      <c r="F404" s="16"/>
    </row>
    <row r="405" spans="1:6" s="5" customFormat="1" ht="15.75" customHeight="1">
      <c r="A405" s="239"/>
      <c r="B405" s="61"/>
      <c r="C405" s="6"/>
      <c r="D405" s="7"/>
      <c r="E405" s="175"/>
      <c r="F405" s="16"/>
    </row>
    <row r="406" spans="1:6" s="5" customFormat="1" ht="15.75" customHeight="1">
      <c r="A406" s="239"/>
      <c r="B406" s="61"/>
      <c r="C406" s="6"/>
      <c r="D406" s="7"/>
      <c r="E406" s="175"/>
      <c r="F406" s="16"/>
    </row>
    <row r="407" spans="1:6" s="5" customFormat="1" ht="15.75" customHeight="1">
      <c r="A407" s="239"/>
      <c r="B407" s="61"/>
      <c r="C407" s="6"/>
      <c r="D407" s="7"/>
      <c r="E407" s="175"/>
      <c r="F407" s="16"/>
    </row>
    <row r="408" spans="1:6" s="5" customFormat="1" ht="15.75" customHeight="1">
      <c r="A408" s="239"/>
      <c r="B408" s="61"/>
      <c r="C408" s="6"/>
      <c r="D408" s="7"/>
      <c r="E408" s="175"/>
      <c r="F408" s="16"/>
    </row>
    <row r="409" spans="1:6" s="5" customFormat="1" ht="15.75" customHeight="1">
      <c r="A409" s="239"/>
      <c r="B409" s="61"/>
      <c r="C409" s="6"/>
      <c r="D409" s="7"/>
      <c r="E409" s="175"/>
      <c r="F409" s="16"/>
    </row>
    <row r="410" spans="1:6" s="5" customFormat="1" ht="15.75" customHeight="1">
      <c r="A410" s="239"/>
      <c r="B410" s="61"/>
      <c r="C410" s="6"/>
      <c r="D410" s="7"/>
      <c r="E410" s="175"/>
      <c r="F410" s="16"/>
    </row>
    <row r="411" spans="1:6" s="5" customFormat="1" ht="15.75" customHeight="1">
      <c r="A411" s="239"/>
      <c r="B411" s="61"/>
      <c r="C411" s="6"/>
      <c r="D411" s="7"/>
      <c r="E411" s="175"/>
      <c r="F411" s="16"/>
    </row>
    <row r="412" spans="1:6" s="5" customFormat="1" ht="15.75" customHeight="1">
      <c r="A412" s="239"/>
      <c r="B412" s="61"/>
      <c r="C412" s="6"/>
      <c r="D412" s="7"/>
      <c r="E412" s="175"/>
      <c r="F412" s="16"/>
    </row>
    <row r="413" spans="1:6" s="5" customFormat="1" ht="15.75" customHeight="1">
      <c r="A413" s="239"/>
      <c r="B413" s="61"/>
      <c r="C413" s="6"/>
      <c r="D413" s="7"/>
      <c r="E413" s="175"/>
      <c r="F413" s="16"/>
    </row>
    <row r="414" spans="1:6" s="5" customFormat="1" ht="15.75" customHeight="1">
      <c r="A414" s="239"/>
      <c r="B414" s="61"/>
      <c r="C414" s="6"/>
      <c r="D414" s="7"/>
      <c r="E414" s="175"/>
      <c r="F414" s="16"/>
    </row>
    <row r="415" spans="1:6" s="5" customFormat="1" ht="15.75" customHeight="1">
      <c r="A415" s="239"/>
      <c r="B415" s="61"/>
      <c r="C415" s="6"/>
      <c r="D415" s="7"/>
      <c r="E415" s="175"/>
      <c r="F415" s="16"/>
    </row>
    <row r="416" spans="1:6" s="5" customFormat="1" ht="15.75" customHeight="1">
      <c r="A416" s="239"/>
      <c r="B416" s="61"/>
      <c r="C416" s="6"/>
      <c r="D416" s="7"/>
      <c r="E416" s="175"/>
      <c r="F416" s="16"/>
    </row>
    <row r="417" spans="1:6" s="5" customFormat="1" ht="15.75" customHeight="1">
      <c r="A417" s="239"/>
      <c r="B417" s="61"/>
      <c r="C417" s="6"/>
      <c r="D417" s="7"/>
      <c r="E417" s="175"/>
      <c r="F417" s="16"/>
    </row>
    <row r="418" spans="1:6" s="5" customFormat="1" ht="15.75" customHeight="1">
      <c r="A418" s="239"/>
      <c r="B418" s="61"/>
      <c r="C418" s="6"/>
      <c r="D418" s="7"/>
      <c r="E418" s="175"/>
      <c r="F418" s="16"/>
    </row>
    <row r="419" spans="1:6" s="5" customFormat="1" ht="15.75" customHeight="1">
      <c r="A419" s="239"/>
      <c r="B419" s="61"/>
      <c r="C419" s="6"/>
      <c r="D419" s="7"/>
      <c r="E419" s="175"/>
      <c r="F419" s="16"/>
    </row>
    <row r="420" spans="1:6" s="5" customFormat="1" ht="15.75" customHeight="1">
      <c r="A420" s="239"/>
      <c r="B420" s="61"/>
      <c r="C420" s="6"/>
      <c r="D420" s="7"/>
      <c r="E420" s="175"/>
      <c r="F420" s="16"/>
    </row>
    <row r="421" spans="1:6" s="5" customFormat="1" ht="15.75" customHeight="1">
      <c r="A421" s="239"/>
      <c r="B421" s="61"/>
      <c r="C421" s="6"/>
      <c r="D421" s="7"/>
      <c r="E421" s="175"/>
      <c r="F421" s="16"/>
    </row>
    <row r="422" spans="1:6" s="5" customFormat="1" ht="15.75" customHeight="1">
      <c r="A422" s="239"/>
      <c r="B422" s="61"/>
      <c r="C422" s="6"/>
      <c r="D422" s="7"/>
      <c r="E422" s="175"/>
      <c r="F422" s="16"/>
    </row>
    <row r="423" spans="1:6" s="5" customFormat="1" ht="15.75" customHeight="1">
      <c r="A423" s="239"/>
      <c r="B423" s="61"/>
      <c r="C423" s="6"/>
      <c r="D423" s="7"/>
      <c r="E423" s="175"/>
      <c r="F423" s="16"/>
    </row>
    <row r="424" spans="1:6" s="5" customFormat="1" ht="15.75" customHeight="1">
      <c r="A424" s="239"/>
      <c r="B424" s="61"/>
      <c r="C424" s="6"/>
      <c r="D424" s="7"/>
      <c r="E424" s="175"/>
      <c r="F424" s="16"/>
    </row>
    <row r="425" spans="1:6" s="5" customFormat="1" ht="15.75" customHeight="1">
      <c r="A425" s="239"/>
      <c r="B425" s="61"/>
      <c r="C425" s="6"/>
      <c r="D425" s="7"/>
      <c r="E425" s="175"/>
      <c r="F425" s="16"/>
    </row>
    <row r="426" spans="1:6" s="5" customFormat="1" ht="15.75" customHeight="1">
      <c r="A426" s="239"/>
      <c r="B426" s="61"/>
      <c r="C426" s="6"/>
      <c r="D426" s="7"/>
      <c r="E426" s="175"/>
      <c r="F426" s="16"/>
    </row>
    <row r="427" spans="1:6" s="5" customFormat="1" ht="15.75" customHeight="1">
      <c r="A427" s="239"/>
      <c r="B427" s="61"/>
      <c r="C427" s="6"/>
      <c r="D427" s="7"/>
      <c r="E427" s="175"/>
      <c r="F427" s="16"/>
    </row>
    <row r="428" spans="1:6" s="5" customFormat="1" ht="15.75" customHeight="1">
      <c r="A428" s="239"/>
      <c r="B428" s="61"/>
      <c r="C428" s="6"/>
      <c r="D428" s="7"/>
      <c r="E428" s="175"/>
      <c r="F428" s="16"/>
    </row>
    <row r="429" spans="1:6" s="5" customFormat="1" ht="15.75" customHeight="1">
      <c r="A429" s="239"/>
      <c r="B429" s="61"/>
      <c r="C429" s="6"/>
      <c r="D429" s="7"/>
      <c r="E429" s="175"/>
      <c r="F429" s="16"/>
    </row>
    <row r="430" spans="1:6" s="5" customFormat="1" ht="15.75" customHeight="1">
      <c r="A430" s="239"/>
      <c r="B430" s="61"/>
      <c r="C430" s="6"/>
      <c r="D430" s="7"/>
      <c r="E430" s="175"/>
      <c r="F430" s="16"/>
    </row>
    <row r="431" spans="1:6" s="5" customFormat="1" ht="15.75" customHeight="1">
      <c r="A431" s="239"/>
      <c r="B431" s="61"/>
      <c r="C431" s="6"/>
      <c r="D431" s="7"/>
      <c r="E431" s="175"/>
      <c r="F431" s="16"/>
    </row>
    <row r="432" spans="1:6" s="5" customFormat="1" ht="15.75" customHeight="1">
      <c r="A432" s="239"/>
      <c r="B432" s="61"/>
      <c r="C432" s="6"/>
      <c r="D432" s="7"/>
      <c r="E432" s="175"/>
      <c r="F432" s="16"/>
    </row>
    <row r="433" spans="1:6" s="5" customFormat="1" ht="15.75" customHeight="1">
      <c r="A433" s="239"/>
      <c r="B433" s="61"/>
      <c r="C433" s="6"/>
      <c r="D433" s="7"/>
      <c r="E433" s="175"/>
      <c r="F433" s="16"/>
    </row>
    <row r="434" spans="1:6" s="5" customFormat="1" ht="15.75" customHeight="1">
      <c r="A434" s="239"/>
      <c r="B434" s="61"/>
      <c r="C434" s="6"/>
      <c r="D434" s="7"/>
      <c r="E434" s="175"/>
      <c r="F434" s="16"/>
    </row>
    <row r="435" spans="1:6" s="5" customFormat="1" ht="15.75" customHeight="1">
      <c r="A435" s="239"/>
      <c r="B435" s="61"/>
      <c r="C435" s="6"/>
      <c r="D435" s="7"/>
      <c r="E435" s="175"/>
      <c r="F435" s="16"/>
    </row>
    <row r="436" spans="1:6" s="5" customFormat="1" ht="15.75" customHeight="1">
      <c r="A436" s="239"/>
      <c r="B436" s="61"/>
      <c r="C436" s="6"/>
      <c r="D436" s="7"/>
      <c r="E436" s="175"/>
      <c r="F436" s="16"/>
    </row>
    <row r="437" spans="1:6" s="5" customFormat="1" ht="15.75" customHeight="1">
      <c r="A437" s="239"/>
      <c r="B437" s="61"/>
      <c r="C437" s="6"/>
      <c r="D437" s="7"/>
      <c r="E437" s="175"/>
      <c r="F437" s="16"/>
    </row>
    <row r="438" spans="1:6" s="5" customFormat="1" ht="15.75" customHeight="1">
      <c r="A438" s="239"/>
      <c r="B438" s="61"/>
      <c r="C438" s="6"/>
      <c r="D438" s="7"/>
      <c r="E438" s="175"/>
      <c r="F438" s="16"/>
    </row>
    <row r="439" spans="1:6" s="5" customFormat="1" ht="15.75" customHeight="1">
      <c r="A439" s="239"/>
      <c r="B439" s="61"/>
      <c r="C439" s="6"/>
      <c r="D439" s="7"/>
      <c r="E439" s="175"/>
      <c r="F439" s="16"/>
    </row>
    <row r="440" spans="1:6" s="5" customFormat="1" ht="15.75" customHeight="1">
      <c r="A440" s="239"/>
      <c r="B440" s="61"/>
      <c r="C440" s="6"/>
      <c r="D440" s="7"/>
      <c r="E440" s="175"/>
      <c r="F440" s="16"/>
    </row>
    <row r="441" spans="1:6" s="5" customFormat="1" ht="15.75" customHeight="1">
      <c r="A441" s="239"/>
      <c r="B441" s="61"/>
      <c r="C441" s="6"/>
      <c r="D441" s="7"/>
      <c r="E441" s="175"/>
      <c r="F441" s="16"/>
    </row>
    <row r="442" spans="1:6" s="5" customFormat="1" ht="15.75" customHeight="1">
      <c r="A442" s="239"/>
      <c r="B442" s="61"/>
      <c r="C442" s="6"/>
      <c r="D442" s="7"/>
      <c r="E442" s="175"/>
      <c r="F442" s="16"/>
    </row>
    <row r="443" spans="1:6" s="5" customFormat="1" ht="15.75" customHeight="1">
      <c r="A443" s="239"/>
      <c r="B443" s="61"/>
      <c r="C443" s="6"/>
      <c r="D443" s="7"/>
      <c r="E443" s="175"/>
      <c r="F443" s="16"/>
    </row>
    <row r="444" spans="1:6" s="5" customFormat="1" ht="15.75" customHeight="1">
      <c r="A444" s="239"/>
      <c r="B444" s="61"/>
      <c r="C444" s="6"/>
      <c r="D444" s="7"/>
      <c r="E444" s="175"/>
      <c r="F444" s="16"/>
    </row>
    <row r="445" spans="1:6" s="5" customFormat="1" ht="15.75" customHeight="1">
      <c r="A445" s="239"/>
      <c r="B445" s="61"/>
      <c r="C445" s="6"/>
      <c r="D445" s="7"/>
      <c r="E445" s="175"/>
      <c r="F445" s="16"/>
    </row>
    <row r="446" spans="1:6" s="5" customFormat="1" ht="15.75" customHeight="1">
      <c r="A446" s="239"/>
      <c r="B446" s="61"/>
      <c r="C446" s="6"/>
      <c r="D446" s="7"/>
      <c r="E446" s="175"/>
      <c r="F446" s="16"/>
    </row>
    <row r="447" spans="1:6" s="5" customFormat="1" ht="15.75" customHeight="1">
      <c r="A447" s="239"/>
      <c r="B447" s="61"/>
      <c r="C447" s="6"/>
      <c r="D447" s="7"/>
      <c r="E447" s="175"/>
      <c r="F447" s="16"/>
    </row>
    <row r="448" spans="1:6" s="5" customFormat="1" ht="15.75" customHeight="1">
      <c r="A448" s="239"/>
      <c r="B448" s="61"/>
      <c r="C448" s="6"/>
      <c r="D448" s="7"/>
      <c r="E448" s="175"/>
      <c r="F448" s="16"/>
    </row>
    <row r="449" spans="1:6" s="5" customFormat="1" ht="15.75" customHeight="1">
      <c r="A449" s="239"/>
      <c r="B449" s="61"/>
      <c r="C449" s="6"/>
      <c r="D449" s="7"/>
      <c r="E449" s="175"/>
      <c r="F449" s="16"/>
    </row>
    <row r="450" spans="1:6" s="5" customFormat="1" ht="15.75" customHeight="1">
      <c r="A450" s="239"/>
      <c r="B450" s="61"/>
      <c r="C450" s="6"/>
      <c r="D450" s="7"/>
      <c r="E450" s="175"/>
      <c r="F450" s="16"/>
    </row>
    <row r="451" spans="1:6" s="5" customFormat="1" ht="15.75" customHeight="1">
      <c r="A451" s="239"/>
      <c r="B451" s="61"/>
      <c r="C451" s="6"/>
      <c r="D451" s="7"/>
      <c r="E451" s="175"/>
      <c r="F451" s="16"/>
    </row>
    <row r="452" spans="1:6" s="5" customFormat="1" ht="15.75" customHeight="1">
      <c r="A452" s="239"/>
      <c r="B452" s="61"/>
      <c r="C452" s="6"/>
      <c r="D452" s="7"/>
      <c r="E452" s="175"/>
      <c r="F452" s="16"/>
    </row>
    <row r="453" spans="1:6" s="5" customFormat="1" ht="15.75" customHeight="1">
      <c r="A453" s="239"/>
      <c r="B453" s="61"/>
      <c r="C453" s="6"/>
      <c r="D453" s="7"/>
      <c r="E453" s="175"/>
      <c r="F453" s="16"/>
    </row>
    <row r="454" spans="1:6" s="5" customFormat="1" ht="15.75" customHeight="1">
      <c r="A454" s="239"/>
      <c r="B454" s="61"/>
      <c r="C454" s="6"/>
      <c r="D454" s="7"/>
      <c r="E454" s="175"/>
      <c r="F454" s="16"/>
    </row>
    <row r="455" spans="1:6" s="5" customFormat="1" ht="15.75" customHeight="1">
      <c r="A455" s="239"/>
      <c r="B455" s="61"/>
      <c r="C455" s="6"/>
      <c r="D455" s="7"/>
      <c r="E455" s="175"/>
      <c r="F455" s="16"/>
    </row>
    <row r="456" spans="1:6" s="5" customFormat="1" ht="15.75" customHeight="1">
      <c r="A456" s="239"/>
      <c r="B456" s="61"/>
      <c r="C456" s="6"/>
      <c r="D456" s="7"/>
      <c r="E456" s="175"/>
      <c r="F456" s="16"/>
    </row>
    <row r="457" spans="1:6" s="5" customFormat="1" ht="15.75" customHeight="1">
      <c r="A457" s="239"/>
      <c r="B457" s="61"/>
      <c r="C457" s="6"/>
      <c r="D457" s="7"/>
      <c r="E457" s="175"/>
      <c r="F457" s="16"/>
    </row>
    <row r="458" spans="1:6" s="5" customFormat="1" ht="15.75" customHeight="1">
      <c r="A458" s="239"/>
      <c r="B458" s="61"/>
      <c r="C458" s="6"/>
      <c r="D458" s="7"/>
      <c r="E458" s="175"/>
      <c r="F458" s="16"/>
    </row>
    <row r="459" spans="1:6" s="5" customFormat="1" ht="15.75" customHeight="1">
      <c r="A459" s="239"/>
      <c r="B459" s="61"/>
      <c r="C459" s="6"/>
      <c r="D459" s="7"/>
      <c r="E459" s="175"/>
      <c r="F459" s="16"/>
    </row>
    <row r="460" spans="1:6" s="5" customFormat="1" ht="15.75" customHeight="1">
      <c r="A460" s="239"/>
      <c r="B460" s="61"/>
      <c r="C460" s="6"/>
      <c r="D460" s="7"/>
      <c r="E460" s="175"/>
      <c r="F460" s="16"/>
    </row>
    <row r="461" spans="1:6" s="5" customFormat="1" ht="15.75" customHeight="1">
      <c r="A461" s="239"/>
      <c r="B461" s="61"/>
      <c r="C461" s="6"/>
      <c r="D461" s="7"/>
      <c r="E461" s="175"/>
      <c r="F461" s="16"/>
    </row>
    <row r="462" spans="1:6" s="5" customFormat="1" ht="15.75" customHeight="1">
      <c r="A462" s="239"/>
      <c r="B462" s="61"/>
      <c r="C462" s="6"/>
      <c r="D462" s="7"/>
      <c r="E462" s="175"/>
      <c r="F462" s="16"/>
    </row>
    <row r="463" spans="1:6" s="5" customFormat="1" ht="15.75" customHeight="1">
      <c r="A463" s="239"/>
      <c r="B463" s="61"/>
      <c r="C463" s="6"/>
      <c r="D463" s="7"/>
      <c r="E463" s="175"/>
      <c r="F463" s="16"/>
    </row>
    <row r="464" spans="1:6" s="5" customFormat="1" ht="15.75" customHeight="1">
      <c r="A464" s="239"/>
      <c r="B464" s="61"/>
      <c r="C464" s="6"/>
      <c r="D464" s="7"/>
      <c r="E464" s="175"/>
      <c r="F464" s="16"/>
    </row>
    <row r="465" spans="1:6" s="5" customFormat="1" ht="15.75" customHeight="1">
      <c r="A465" s="239"/>
      <c r="B465" s="61"/>
      <c r="C465" s="6"/>
      <c r="D465" s="7"/>
      <c r="E465" s="175"/>
      <c r="F465" s="16"/>
    </row>
    <row r="466" spans="1:6" s="5" customFormat="1" ht="15.75" customHeight="1">
      <c r="A466" s="239"/>
      <c r="B466" s="61"/>
      <c r="C466" s="6"/>
      <c r="D466" s="7"/>
      <c r="E466" s="175"/>
      <c r="F466" s="16"/>
    </row>
    <row r="467" spans="1:6" s="5" customFormat="1" ht="15.75" customHeight="1">
      <c r="A467" s="239"/>
      <c r="B467" s="61"/>
      <c r="C467" s="6"/>
      <c r="D467" s="7"/>
      <c r="E467" s="175"/>
      <c r="F467" s="16"/>
    </row>
    <row r="468" spans="1:6" s="5" customFormat="1" ht="15.75" customHeight="1">
      <c r="A468" s="239"/>
      <c r="B468" s="61"/>
      <c r="C468" s="6"/>
      <c r="D468" s="7"/>
      <c r="E468" s="175"/>
      <c r="F468" s="16"/>
    </row>
    <row r="469" spans="1:6" s="5" customFormat="1" ht="15.75" customHeight="1">
      <c r="A469" s="239"/>
      <c r="B469" s="61"/>
      <c r="C469" s="6"/>
      <c r="D469" s="7"/>
      <c r="E469" s="175"/>
      <c r="F469" s="16"/>
    </row>
    <row r="470" spans="1:6" s="5" customFormat="1" ht="15.75" customHeight="1">
      <c r="A470" s="239"/>
      <c r="B470" s="61"/>
      <c r="C470" s="6"/>
      <c r="D470" s="7"/>
      <c r="E470" s="175"/>
      <c r="F470" s="16"/>
    </row>
    <row r="471" spans="1:6" s="5" customFormat="1" ht="15.75" customHeight="1">
      <c r="A471" s="239"/>
      <c r="B471" s="61"/>
      <c r="C471" s="6"/>
      <c r="D471" s="7"/>
      <c r="E471" s="175"/>
      <c r="F471" s="16"/>
    </row>
    <row r="472" spans="1:6" s="5" customFormat="1" ht="15.75" customHeight="1">
      <c r="A472" s="239"/>
      <c r="B472" s="61"/>
      <c r="C472" s="6"/>
      <c r="D472" s="7"/>
      <c r="E472" s="175"/>
      <c r="F472" s="16"/>
    </row>
    <row r="473" spans="1:6" s="5" customFormat="1" ht="15.75" customHeight="1">
      <c r="A473" s="239"/>
      <c r="B473" s="61"/>
      <c r="C473" s="6"/>
      <c r="D473" s="7"/>
      <c r="E473" s="175"/>
      <c r="F473" s="16"/>
    </row>
    <row r="474" spans="1:6" s="5" customFormat="1" ht="15.75" customHeight="1">
      <c r="A474" s="239"/>
      <c r="B474" s="61"/>
      <c r="C474" s="6"/>
      <c r="D474" s="7"/>
      <c r="E474" s="175"/>
      <c r="F474" s="16"/>
    </row>
    <row r="475" spans="1:6" s="5" customFormat="1" ht="15.75" customHeight="1">
      <c r="A475" s="239"/>
      <c r="B475" s="61"/>
      <c r="C475" s="6"/>
      <c r="D475" s="7"/>
      <c r="E475" s="175"/>
      <c r="F475" s="16"/>
    </row>
    <row r="476" spans="1:6" s="5" customFormat="1" ht="15.75" customHeight="1">
      <c r="A476" s="239"/>
      <c r="B476" s="61"/>
      <c r="C476" s="6"/>
      <c r="D476" s="7"/>
      <c r="E476" s="175"/>
      <c r="F476" s="16"/>
    </row>
    <row r="477" spans="1:6" s="5" customFormat="1" ht="15.75" customHeight="1">
      <c r="A477" s="239"/>
      <c r="B477" s="61"/>
      <c r="C477" s="6"/>
      <c r="D477" s="7"/>
      <c r="E477" s="175"/>
      <c r="F477" s="16"/>
    </row>
    <row r="478" spans="1:6" s="5" customFormat="1" ht="15.75" customHeight="1">
      <c r="A478" s="239"/>
      <c r="B478" s="61"/>
      <c r="C478" s="6"/>
      <c r="D478" s="7"/>
      <c r="E478" s="175"/>
      <c r="F478" s="16"/>
    </row>
    <row r="479" spans="1:6" s="5" customFormat="1" ht="15.75" customHeight="1">
      <c r="A479" s="239"/>
      <c r="B479" s="61"/>
      <c r="C479" s="6"/>
      <c r="D479" s="7"/>
      <c r="E479" s="175"/>
      <c r="F479" s="16"/>
    </row>
    <row r="480" spans="1:6" s="5" customFormat="1" ht="15.75" customHeight="1">
      <c r="A480" s="239"/>
      <c r="B480" s="61"/>
      <c r="C480" s="6"/>
      <c r="D480" s="7"/>
      <c r="E480" s="175"/>
      <c r="F480" s="16"/>
    </row>
    <row r="481" spans="1:6" s="5" customFormat="1" ht="15.75" customHeight="1">
      <c r="A481" s="239"/>
      <c r="B481" s="61"/>
      <c r="C481" s="6"/>
      <c r="D481" s="7"/>
      <c r="E481" s="175"/>
      <c r="F481" s="16"/>
    </row>
    <row r="482" spans="1:6" s="5" customFormat="1" ht="15.75" customHeight="1">
      <c r="A482" s="239"/>
      <c r="B482" s="61"/>
      <c r="C482" s="6"/>
      <c r="D482" s="7"/>
      <c r="E482" s="175"/>
      <c r="F482" s="16"/>
    </row>
    <row r="483" spans="1:6" s="5" customFormat="1" ht="15.75" customHeight="1">
      <c r="A483" s="239"/>
      <c r="B483" s="61"/>
      <c r="C483" s="6"/>
      <c r="D483" s="7"/>
      <c r="E483" s="175"/>
      <c r="F483" s="16"/>
    </row>
    <row r="484" spans="1:6" s="5" customFormat="1" ht="15.75" customHeight="1">
      <c r="A484" s="239"/>
      <c r="B484" s="61"/>
      <c r="C484" s="6"/>
      <c r="D484" s="7"/>
      <c r="E484" s="175"/>
      <c r="F484" s="16"/>
    </row>
    <row r="485" spans="1:6" s="5" customFormat="1" ht="15.75" customHeight="1">
      <c r="A485" s="239"/>
      <c r="B485" s="61"/>
      <c r="C485" s="6"/>
      <c r="D485" s="7"/>
      <c r="E485" s="175"/>
      <c r="F485" s="16"/>
    </row>
    <row r="486" spans="1:6" s="5" customFormat="1" ht="15.75" customHeight="1">
      <c r="A486" s="239"/>
      <c r="B486" s="61"/>
      <c r="C486" s="6"/>
      <c r="D486" s="7"/>
      <c r="E486" s="175"/>
      <c r="F486" s="16"/>
    </row>
    <row r="487" spans="1:6" s="5" customFormat="1" ht="15.75" customHeight="1">
      <c r="A487" s="239"/>
      <c r="B487" s="61"/>
      <c r="C487" s="6"/>
      <c r="D487" s="7"/>
      <c r="E487" s="175"/>
      <c r="F487" s="16"/>
    </row>
    <row r="488" spans="1:6" s="5" customFormat="1" ht="15.75" customHeight="1">
      <c r="A488" s="239"/>
      <c r="B488" s="61"/>
      <c r="C488" s="6"/>
      <c r="D488" s="7"/>
      <c r="E488" s="175"/>
      <c r="F488" s="16"/>
    </row>
    <row r="489" spans="1:6" s="5" customFormat="1" ht="15.75" customHeight="1">
      <c r="A489" s="239"/>
      <c r="B489" s="61"/>
      <c r="C489" s="6"/>
      <c r="D489" s="7"/>
      <c r="E489" s="175"/>
      <c r="F489" s="16"/>
    </row>
    <row r="490" spans="1:6" s="5" customFormat="1" ht="15.75" customHeight="1">
      <c r="A490" s="239"/>
      <c r="B490" s="61"/>
      <c r="C490" s="6"/>
      <c r="D490" s="7"/>
      <c r="E490" s="175"/>
      <c r="F490" s="16"/>
    </row>
    <row r="491" spans="1:6" s="5" customFormat="1" ht="15.75" customHeight="1">
      <c r="A491" s="239"/>
      <c r="B491" s="61"/>
      <c r="C491" s="6"/>
      <c r="D491" s="7"/>
      <c r="E491" s="175"/>
      <c r="F491" s="16"/>
    </row>
    <row r="492" spans="1:6" s="5" customFormat="1" ht="15.75" customHeight="1">
      <c r="A492" s="239"/>
      <c r="B492" s="61"/>
      <c r="C492" s="6"/>
      <c r="D492" s="7"/>
      <c r="E492" s="175"/>
      <c r="F492" s="16"/>
    </row>
    <row r="493" spans="1:6" s="5" customFormat="1" ht="15.75" customHeight="1">
      <c r="A493" s="239"/>
      <c r="B493" s="61"/>
      <c r="C493" s="6"/>
      <c r="D493" s="7"/>
      <c r="E493" s="175"/>
      <c r="F493" s="16"/>
    </row>
    <row r="494" spans="1:6" s="5" customFormat="1" ht="15.75" customHeight="1">
      <c r="A494" s="239"/>
      <c r="B494" s="61"/>
      <c r="C494" s="6"/>
      <c r="D494" s="7"/>
      <c r="E494" s="175"/>
      <c r="F494" s="16"/>
    </row>
    <row r="495" spans="1:6" s="5" customFormat="1" ht="15.75" customHeight="1">
      <c r="A495" s="239"/>
      <c r="B495" s="61"/>
      <c r="C495" s="6"/>
      <c r="D495" s="7"/>
      <c r="E495" s="175"/>
      <c r="F495" s="16"/>
    </row>
    <row r="496" spans="1:6" s="5" customFormat="1" ht="15.75" customHeight="1">
      <c r="A496" s="239"/>
      <c r="B496" s="61"/>
      <c r="C496" s="6"/>
      <c r="D496" s="7"/>
      <c r="E496" s="175"/>
      <c r="F496" s="16"/>
    </row>
    <row r="497" spans="1:6" s="5" customFormat="1" ht="15.75" customHeight="1">
      <c r="A497" s="239"/>
      <c r="B497" s="61"/>
      <c r="C497" s="6"/>
      <c r="D497" s="7"/>
      <c r="E497" s="175"/>
      <c r="F497" s="16"/>
    </row>
    <row r="498" spans="1:6" s="5" customFormat="1" ht="15.75" customHeight="1">
      <c r="A498" s="239"/>
      <c r="B498" s="61"/>
      <c r="C498" s="6"/>
      <c r="D498" s="7"/>
      <c r="E498" s="175"/>
      <c r="F498" s="16"/>
    </row>
    <row r="499" spans="1:6" s="5" customFormat="1" ht="15.75" customHeight="1">
      <c r="A499" s="239"/>
      <c r="B499" s="61"/>
      <c r="C499" s="6"/>
      <c r="D499" s="7"/>
      <c r="E499" s="175"/>
      <c r="F499" s="16"/>
    </row>
    <row r="500" spans="1:6" s="5" customFormat="1" ht="15.75" customHeight="1">
      <c r="A500" s="239"/>
      <c r="B500" s="61"/>
      <c r="C500" s="6"/>
      <c r="D500" s="7"/>
      <c r="E500" s="175"/>
      <c r="F500" s="16"/>
    </row>
    <row r="501" spans="1:6" s="5" customFormat="1" ht="15.75" customHeight="1">
      <c r="A501" s="239"/>
      <c r="B501" s="61"/>
      <c r="C501" s="6"/>
      <c r="D501" s="7"/>
      <c r="E501" s="175"/>
      <c r="F501" s="16"/>
    </row>
    <row r="502" spans="1:6" s="5" customFormat="1" ht="15.75" customHeight="1">
      <c r="A502" s="239"/>
      <c r="B502" s="61"/>
      <c r="C502" s="6"/>
      <c r="D502" s="7"/>
      <c r="E502" s="175"/>
      <c r="F502" s="16"/>
    </row>
    <row r="503" spans="1:6" s="5" customFormat="1" ht="15.75" customHeight="1">
      <c r="A503" s="239"/>
      <c r="B503" s="61"/>
      <c r="C503" s="6"/>
      <c r="D503" s="7"/>
      <c r="E503" s="175"/>
      <c r="F503" s="16"/>
    </row>
    <row r="504" spans="1:6" s="5" customFormat="1" ht="15.75" customHeight="1">
      <c r="A504" s="239"/>
      <c r="B504" s="61"/>
      <c r="C504" s="6"/>
      <c r="D504" s="7"/>
      <c r="E504" s="175"/>
      <c r="F504" s="16"/>
    </row>
    <row r="505" spans="1:6" s="5" customFormat="1" ht="15.75" customHeight="1">
      <c r="A505" s="239"/>
      <c r="B505" s="61"/>
      <c r="C505" s="6"/>
      <c r="D505" s="7"/>
      <c r="E505" s="175"/>
      <c r="F505" s="16"/>
    </row>
    <row r="506" spans="1:6" s="5" customFormat="1" ht="15.75" customHeight="1">
      <c r="A506" s="239"/>
      <c r="B506" s="61"/>
      <c r="C506" s="6"/>
      <c r="D506" s="7"/>
      <c r="E506" s="175"/>
      <c r="F506" s="16"/>
    </row>
    <row r="507" spans="1:6" s="5" customFormat="1" ht="15.75" customHeight="1">
      <c r="A507" s="239"/>
      <c r="B507" s="61"/>
      <c r="C507" s="6"/>
      <c r="D507" s="7"/>
      <c r="E507" s="175"/>
      <c r="F507" s="16"/>
    </row>
    <row r="508" spans="1:6" s="5" customFormat="1" ht="15.75" customHeight="1">
      <c r="A508" s="239"/>
      <c r="B508" s="61"/>
      <c r="C508" s="6"/>
      <c r="D508" s="7"/>
      <c r="E508" s="175"/>
      <c r="F508" s="16"/>
    </row>
    <row r="509" spans="1:6" s="5" customFormat="1" ht="15.75" customHeight="1">
      <c r="A509" s="239"/>
      <c r="B509" s="61"/>
      <c r="C509" s="6"/>
      <c r="D509" s="7"/>
      <c r="E509" s="175"/>
      <c r="F509" s="16"/>
    </row>
    <row r="510" spans="1:6" s="5" customFormat="1" ht="15.75" customHeight="1">
      <c r="A510" s="239"/>
      <c r="B510" s="61"/>
      <c r="C510" s="6"/>
      <c r="D510" s="7"/>
      <c r="E510" s="175"/>
      <c r="F510" s="16"/>
    </row>
    <row r="511" spans="1:6" s="5" customFormat="1" ht="15.75" customHeight="1">
      <c r="A511" s="239"/>
      <c r="B511" s="61"/>
      <c r="C511" s="6"/>
      <c r="D511" s="7"/>
      <c r="E511" s="175"/>
      <c r="F511" s="16"/>
    </row>
    <row r="512" spans="1:6" s="5" customFormat="1" ht="15.75" customHeight="1">
      <c r="A512" s="239"/>
      <c r="B512" s="61"/>
      <c r="C512" s="6"/>
      <c r="D512" s="7"/>
      <c r="E512" s="175"/>
      <c r="F512" s="16"/>
    </row>
    <row r="513" spans="1:6" s="5" customFormat="1" ht="15.75" customHeight="1">
      <c r="A513" s="239"/>
      <c r="B513" s="61"/>
      <c r="C513" s="6"/>
      <c r="D513" s="7"/>
      <c r="E513" s="175"/>
      <c r="F513" s="16"/>
    </row>
    <row r="514" spans="1:6" s="5" customFormat="1" ht="15.75" customHeight="1">
      <c r="A514" s="239"/>
      <c r="B514" s="61"/>
      <c r="C514" s="6"/>
      <c r="D514" s="7"/>
      <c r="E514" s="175"/>
      <c r="F514" s="16"/>
    </row>
    <row r="515" spans="1:6" s="5" customFormat="1" ht="15.75" customHeight="1">
      <c r="A515" s="239"/>
      <c r="B515" s="61"/>
      <c r="C515" s="6"/>
      <c r="D515" s="7"/>
      <c r="E515" s="175"/>
      <c r="F515" s="16"/>
    </row>
    <row r="516" spans="1:6" s="5" customFormat="1" ht="15.75" customHeight="1">
      <c r="A516" s="239"/>
      <c r="B516" s="61"/>
      <c r="C516" s="6"/>
      <c r="D516" s="7"/>
      <c r="E516" s="175"/>
      <c r="F516" s="16"/>
    </row>
    <row r="517" spans="1:6" s="5" customFormat="1" ht="15.75" customHeight="1">
      <c r="A517" s="239"/>
      <c r="B517" s="61"/>
      <c r="C517" s="6"/>
      <c r="D517" s="7"/>
      <c r="E517" s="175"/>
      <c r="F517" s="16"/>
    </row>
    <row r="518" spans="1:6" s="5" customFormat="1" ht="15.75" customHeight="1">
      <c r="A518" s="239"/>
      <c r="B518" s="61"/>
      <c r="C518" s="6"/>
      <c r="D518" s="7"/>
      <c r="E518" s="175"/>
      <c r="F518" s="16"/>
    </row>
    <row r="519" spans="1:6" s="5" customFormat="1" ht="15.75" customHeight="1">
      <c r="A519" s="239"/>
      <c r="B519" s="61"/>
      <c r="C519" s="6"/>
      <c r="D519" s="7"/>
      <c r="E519" s="175"/>
      <c r="F519" s="16"/>
    </row>
    <row r="520" spans="1:6" s="5" customFormat="1" ht="15.75" customHeight="1">
      <c r="A520" s="239"/>
      <c r="B520" s="61"/>
      <c r="C520" s="6"/>
      <c r="D520" s="7"/>
      <c r="E520" s="175"/>
      <c r="F520" s="16"/>
    </row>
    <row r="521" spans="1:6" s="5" customFormat="1" ht="15.75" customHeight="1">
      <c r="A521" s="239"/>
      <c r="B521" s="61"/>
      <c r="C521" s="6"/>
      <c r="D521" s="7"/>
      <c r="E521" s="175"/>
      <c r="F521" s="16"/>
    </row>
    <row r="522" spans="1:6" s="5" customFormat="1" ht="15.75" customHeight="1">
      <c r="A522" s="239"/>
      <c r="B522" s="61"/>
      <c r="C522" s="6"/>
      <c r="D522" s="7"/>
      <c r="E522" s="175"/>
      <c r="F522" s="16"/>
    </row>
    <row r="523" spans="1:6" s="5" customFormat="1" ht="15.75" customHeight="1">
      <c r="A523" s="239"/>
      <c r="B523" s="61"/>
      <c r="C523" s="6"/>
      <c r="D523" s="7"/>
      <c r="E523" s="175"/>
      <c r="F523" s="16"/>
    </row>
    <row r="524" spans="1:6" s="5" customFormat="1" ht="15.75" customHeight="1">
      <c r="A524" s="239"/>
      <c r="B524" s="61"/>
      <c r="C524" s="6"/>
      <c r="D524" s="7"/>
      <c r="E524" s="175"/>
      <c r="F524" s="16"/>
    </row>
    <row r="525" spans="1:6" s="5" customFormat="1" ht="15.75" customHeight="1">
      <c r="A525" s="239"/>
      <c r="B525" s="61"/>
      <c r="C525" s="6"/>
      <c r="D525" s="7"/>
      <c r="E525" s="175"/>
      <c r="F525" s="16"/>
    </row>
    <row r="526" spans="1:6" s="5" customFormat="1" ht="15.75" customHeight="1">
      <c r="A526" s="239"/>
      <c r="B526" s="61"/>
      <c r="C526" s="6"/>
      <c r="D526" s="7"/>
      <c r="E526" s="175"/>
      <c r="F526" s="16"/>
    </row>
    <row r="527" spans="1:6" s="5" customFormat="1" ht="15.75" customHeight="1">
      <c r="A527" s="239"/>
      <c r="B527" s="61"/>
      <c r="C527" s="6"/>
      <c r="D527" s="7"/>
      <c r="E527" s="175"/>
      <c r="F527" s="16"/>
    </row>
    <row r="528" spans="1:6" s="5" customFormat="1" ht="15.75" customHeight="1">
      <c r="A528" s="239"/>
      <c r="B528" s="61"/>
      <c r="C528" s="6"/>
      <c r="D528" s="7"/>
      <c r="E528" s="175"/>
      <c r="F528" s="16"/>
    </row>
    <row r="529" spans="1:6" s="5" customFormat="1" ht="15.75" customHeight="1">
      <c r="A529" s="239"/>
      <c r="B529" s="61"/>
      <c r="C529" s="6"/>
      <c r="D529" s="7"/>
      <c r="E529" s="175"/>
      <c r="F529" s="16"/>
    </row>
    <row r="530" spans="1:6" s="5" customFormat="1" ht="15.75" customHeight="1">
      <c r="A530" s="239"/>
      <c r="B530" s="61"/>
      <c r="C530" s="6"/>
      <c r="D530" s="7"/>
      <c r="E530" s="175"/>
      <c r="F530" s="16"/>
    </row>
    <row r="531" spans="1:6" s="5" customFormat="1" ht="15.75" customHeight="1">
      <c r="A531" s="239"/>
      <c r="B531" s="61"/>
      <c r="C531" s="6"/>
      <c r="D531" s="7"/>
      <c r="E531" s="175"/>
      <c r="F531" s="16"/>
    </row>
    <row r="532" spans="1:6" s="5" customFormat="1" ht="15.75" customHeight="1">
      <c r="A532" s="239"/>
      <c r="B532" s="61"/>
      <c r="C532" s="6"/>
      <c r="D532" s="7"/>
      <c r="E532" s="175"/>
      <c r="F532" s="16"/>
    </row>
    <row r="533" spans="1:6" s="5" customFormat="1" ht="15.75" customHeight="1">
      <c r="A533" s="239"/>
      <c r="B533" s="61"/>
      <c r="C533" s="6"/>
      <c r="D533" s="7"/>
      <c r="E533" s="175"/>
      <c r="F533" s="16"/>
    </row>
    <row r="534" spans="1:6" s="5" customFormat="1" ht="15.75" customHeight="1">
      <c r="A534" s="239"/>
      <c r="B534" s="61"/>
      <c r="C534" s="6"/>
      <c r="D534" s="7"/>
      <c r="E534" s="175"/>
      <c r="F534" s="16"/>
    </row>
    <row r="535" spans="1:6" s="5" customFormat="1" ht="15.75" customHeight="1">
      <c r="A535" s="239"/>
      <c r="B535" s="61"/>
      <c r="C535" s="6"/>
      <c r="D535" s="7"/>
      <c r="E535" s="175"/>
      <c r="F535" s="16"/>
    </row>
    <row r="536" spans="1:6" s="5" customFormat="1" ht="15.75" customHeight="1">
      <c r="A536" s="239"/>
      <c r="B536" s="61"/>
      <c r="C536" s="6"/>
      <c r="D536" s="7"/>
      <c r="E536" s="175"/>
      <c r="F536" s="16"/>
    </row>
    <row r="537" spans="1:6" s="5" customFormat="1" ht="15.75" customHeight="1">
      <c r="A537" s="239"/>
      <c r="B537" s="61"/>
      <c r="C537" s="6"/>
      <c r="D537" s="7"/>
      <c r="E537" s="175"/>
      <c r="F537" s="16"/>
    </row>
    <row r="538" spans="1:6" s="5" customFormat="1" ht="15.75" customHeight="1">
      <c r="A538" s="239"/>
      <c r="B538" s="61"/>
      <c r="C538" s="6"/>
      <c r="D538" s="7"/>
      <c r="E538" s="175"/>
      <c r="F538" s="16"/>
    </row>
    <row r="539" spans="1:6" s="5" customFormat="1" ht="15.75" customHeight="1">
      <c r="A539" s="239"/>
      <c r="B539" s="61"/>
      <c r="C539" s="6"/>
      <c r="D539" s="7"/>
      <c r="E539" s="175"/>
      <c r="F539" s="16"/>
    </row>
    <row r="540" spans="1:6" s="5" customFormat="1" ht="15.75" customHeight="1">
      <c r="A540" s="239"/>
      <c r="B540" s="61"/>
      <c r="C540" s="6"/>
      <c r="D540" s="7"/>
      <c r="E540" s="175"/>
      <c r="F540" s="16"/>
    </row>
    <row r="541" spans="1:6" s="5" customFormat="1" ht="15.75" customHeight="1">
      <c r="A541" s="239"/>
      <c r="B541" s="61"/>
      <c r="C541" s="6"/>
      <c r="D541" s="7"/>
      <c r="E541" s="175"/>
      <c r="F541" s="16"/>
    </row>
    <row r="542" spans="1:6" s="5" customFormat="1" ht="15.75" customHeight="1">
      <c r="A542" s="239"/>
      <c r="B542" s="61"/>
      <c r="C542" s="6"/>
      <c r="D542" s="7"/>
      <c r="E542" s="175"/>
      <c r="F542" s="16"/>
    </row>
    <row r="543" spans="1:6" s="5" customFormat="1" ht="15.75" customHeight="1">
      <c r="A543" s="239"/>
      <c r="B543" s="61"/>
      <c r="C543" s="6"/>
      <c r="D543" s="7"/>
      <c r="E543" s="175"/>
      <c r="F543" s="16"/>
    </row>
    <row r="544" spans="1:6" s="5" customFormat="1" ht="15.75" customHeight="1">
      <c r="A544" s="239"/>
      <c r="B544" s="61"/>
      <c r="C544" s="6"/>
      <c r="D544" s="7"/>
      <c r="E544" s="175"/>
      <c r="F544" s="16"/>
    </row>
    <row r="545" spans="1:6" s="5" customFormat="1" ht="15.75" customHeight="1">
      <c r="A545" s="239"/>
      <c r="B545" s="61"/>
      <c r="C545" s="6"/>
      <c r="D545" s="7"/>
      <c r="E545" s="175"/>
      <c r="F545" s="16"/>
    </row>
    <row r="546" spans="1:6" s="5" customFormat="1" ht="15.75" customHeight="1">
      <c r="A546" s="239"/>
      <c r="B546" s="61"/>
      <c r="C546" s="6"/>
      <c r="D546" s="7"/>
      <c r="E546" s="175"/>
      <c r="F546" s="16"/>
    </row>
    <row r="547" spans="1:6" s="5" customFormat="1" ht="15.75" customHeight="1">
      <c r="A547" s="239"/>
      <c r="B547" s="61"/>
      <c r="C547" s="6"/>
      <c r="D547" s="7"/>
      <c r="E547" s="175"/>
      <c r="F547" s="16"/>
    </row>
    <row r="548" spans="1:6" s="5" customFormat="1" ht="15.75" customHeight="1">
      <c r="A548" s="239"/>
      <c r="B548" s="61"/>
      <c r="C548" s="6"/>
      <c r="D548" s="7"/>
      <c r="E548" s="175"/>
      <c r="F548" s="16"/>
    </row>
    <row r="549" spans="1:6" s="5" customFormat="1" ht="15.75" customHeight="1">
      <c r="A549" s="239"/>
      <c r="B549" s="61"/>
      <c r="C549" s="6"/>
      <c r="D549" s="7"/>
      <c r="E549" s="175"/>
      <c r="F549" s="16"/>
    </row>
    <row r="550" spans="1:6" s="5" customFormat="1" ht="15.75" customHeight="1">
      <c r="A550" s="239"/>
      <c r="B550" s="61"/>
      <c r="C550" s="6"/>
      <c r="D550" s="7"/>
      <c r="E550" s="175"/>
      <c r="F550" s="16"/>
    </row>
    <row r="551" spans="1:6" s="5" customFormat="1" ht="15.75" customHeight="1">
      <c r="A551" s="239"/>
      <c r="B551" s="61"/>
      <c r="C551" s="6"/>
      <c r="D551" s="7"/>
      <c r="E551" s="175"/>
      <c r="F551" s="16"/>
    </row>
    <row r="552" spans="1:6" s="5" customFormat="1" ht="15.75" customHeight="1">
      <c r="A552" s="239"/>
      <c r="B552" s="61"/>
      <c r="C552" s="6"/>
      <c r="D552" s="7"/>
      <c r="E552" s="175"/>
      <c r="F552" s="16"/>
    </row>
    <row r="553" spans="1:6" s="5" customFormat="1" ht="15.75" customHeight="1">
      <c r="A553" s="239"/>
      <c r="B553" s="61"/>
      <c r="C553" s="6"/>
      <c r="D553" s="7"/>
      <c r="E553" s="175"/>
      <c r="F553" s="16"/>
    </row>
    <row r="554" spans="1:6" s="5" customFormat="1" ht="15.75" customHeight="1">
      <c r="A554" s="239"/>
      <c r="B554" s="61"/>
      <c r="C554" s="6"/>
      <c r="D554" s="7"/>
      <c r="E554" s="175"/>
      <c r="F554" s="16"/>
    </row>
    <row r="555" spans="1:6" s="5" customFormat="1" ht="15.75" customHeight="1">
      <c r="A555" s="239"/>
      <c r="B555" s="61"/>
      <c r="C555" s="6"/>
      <c r="D555" s="7"/>
      <c r="E555" s="175"/>
      <c r="F555" s="16"/>
    </row>
    <row r="556" spans="1:6" s="5" customFormat="1" ht="15.75" customHeight="1">
      <c r="A556" s="239"/>
      <c r="B556" s="61"/>
      <c r="C556" s="6"/>
      <c r="D556" s="7"/>
      <c r="E556" s="175"/>
      <c r="F556" s="16"/>
    </row>
    <row r="557" spans="1:6" s="5" customFormat="1" ht="15.75" customHeight="1">
      <c r="A557" s="239"/>
      <c r="B557" s="61"/>
      <c r="C557" s="6"/>
      <c r="D557" s="7"/>
      <c r="E557" s="175"/>
      <c r="F557" s="16"/>
    </row>
    <row r="558" spans="1:6" s="5" customFormat="1" ht="15.75" customHeight="1">
      <c r="A558" s="239"/>
      <c r="B558" s="61"/>
      <c r="C558" s="6"/>
      <c r="D558" s="7"/>
      <c r="E558" s="175"/>
      <c r="F558" s="16"/>
    </row>
    <row r="559" spans="1:6" s="5" customFormat="1" ht="15.75" customHeight="1">
      <c r="A559" s="239"/>
      <c r="B559" s="61"/>
      <c r="C559" s="6"/>
      <c r="D559" s="7"/>
      <c r="E559" s="175"/>
      <c r="F559" s="16"/>
    </row>
    <row r="560" spans="1:6" s="5" customFormat="1" ht="15.75" customHeight="1">
      <c r="A560" s="239"/>
      <c r="B560" s="61"/>
      <c r="C560" s="6"/>
      <c r="D560" s="7"/>
      <c r="E560" s="175"/>
      <c r="F560" s="16"/>
    </row>
    <row r="561" spans="1:6" s="5" customFormat="1" ht="15.75" customHeight="1">
      <c r="A561" s="239"/>
      <c r="B561" s="61"/>
      <c r="C561" s="6"/>
      <c r="D561" s="7"/>
      <c r="E561" s="175"/>
      <c r="F561" s="16"/>
    </row>
    <row r="562" spans="1:6" s="5" customFormat="1" ht="15.75" customHeight="1">
      <c r="A562" s="239"/>
      <c r="B562" s="61"/>
      <c r="C562" s="6"/>
      <c r="D562" s="7"/>
      <c r="E562" s="175"/>
      <c r="F562" s="16"/>
    </row>
    <row r="563" spans="1:6" s="5" customFormat="1" ht="15.75" customHeight="1">
      <c r="A563" s="239"/>
      <c r="B563" s="61"/>
      <c r="C563" s="6"/>
      <c r="D563" s="7"/>
      <c r="E563" s="175"/>
      <c r="F563" s="16"/>
    </row>
    <row r="564" spans="1:6" s="5" customFormat="1" ht="15.75" customHeight="1">
      <c r="A564" s="239"/>
      <c r="B564" s="61"/>
      <c r="C564" s="6"/>
      <c r="D564" s="7"/>
      <c r="E564" s="175"/>
      <c r="F564" s="16"/>
    </row>
    <row r="565" spans="1:6" s="5" customFormat="1" ht="15.75" customHeight="1">
      <c r="A565" s="239"/>
      <c r="B565" s="61"/>
      <c r="C565" s="6"/>
      <c r="D565" s="7"/>
      <c r="E565" s="175"/>
      <c r="F565" s="16"/>
    </row>
    <row r="566" spans="1:6" s="5" customFormat="1" ht="15.75" customHeight="1">
      <c r="A566" s="239"/>
      <c r="B566" s="61"/>
      <c r="C566" s="6"/>
      <c r="D566" s="7"/>
      <c r="E566" s="175"/>
      <c r="F566" s="16"/>
    </row>
    <row r="567" spans="1:6" s="5" customFormat="1" ht="15.75" customHeight="1">
      <c r="A567" s="239"/>
      <c r="B567" s="61"/>
      <c r="C567" s="6"/>
      <c r="D567" s="7"/>
      <c r="E567" s="175"/>
      <c r="F567" s="16"/>
    </row>
    <row r="568" spans="1:6" s="5" customFormat="1" ht="15.75" customHeight="1">
      <c r="A568" s="239"/>
      <c r="B568" s="61"/>
      <c r="C568" s="6"/>
      <c r="D568" s="7"/>
      <c r="E568" s="175"/>
      <c r="F568" s="16"/>
    </row>
    <row r="569" spans="1:6" s="5" customFormat="1" ht="15.75" customHeight="1">
      <c r="A569" s="239"/>
      <c r="B569" s="61"/>
      <c r="C569" s="6"/>
      <c r="D569" s="7"/>
      <c r="E569" s="175"/>
      <c r="F569" s="16"/>
    </row>
    <row r="570" spans="1:6" s="5" customFormat="1" ht="15.75" customHeight="1">
      <c r="A570" s="239"/>
      <c r="B570" s="61"/>
      <c r="C570" s="6"/>
      <c r="D570" s="7"/>
      <c r="E570" s="175"/>
      <c r="F570" s="16"/>
    </row>
    <row r="571" spans="1:6" s="5" customFormat="1" ht="15.75" customHeight="1">
      <c r="A571" s="239"/>
      <c r="B571" s="61"/>
      <c r="C571" s="6"/>
      <c r="D571" s="7"/>
      <c r="E571" s="175"/>
      <c r="F571" s="16"/>
    </row>
    <row r="572" spans="1:6" s="5" customFormat="1" ht="15.75" customHeight="1">
      <c r="A572" s="239"/>
      <c r="B572" s="61"/>
      <c r="C572" s="6"/>
      <c r="D572" s="7"/>
      <c r="E572" s="175"/>
      <c r="F572" s="16"/>
    </row>
    <row r="573" spans="1:6" s="5" customFormat="1" ht="15.75" customHeight="1">
      <c r="A573" s="239"/>
      <c r="B573" s="61"/>
      <c r="C573" s="6"/>
      <c r="D573" s="7"/>
      <c r="E573" s="175"/>
      <c r="F573" s="16"/>
    </row>
    <row r="574" spans="1:6" s="5" customFormat="1" ht="15.75" customHeight="1">
      <c r="A574" s="239"/>
      <c r="B574" s="61"/>
      <c r="C574" s="6"/>
      <c r="D574" s="7"/>
      <c r="E574" s="175"/>
      <c r="F574" s="16"/>
    </row>
    <row r="575" spans="1:6" s="5" customFormat="1" ht="15.75" customHeight="1">
      <c r="A575" s="239"/>
      <c r="B575" s="61"/>
      <c r="C575" s="6"/>
      <c r="D575" s="7"/>
      <c r="E575" s="175"/>
      <c r="F575" s="16"/>
    </row>
    <row r="576" spans="1:6" s="5" customFormat="1" ht="15.75" customHeight="1">
      <c r="A576" s="239"/>
      <c r="B576" s="61"/>
      <c r="C576" s="6"/>
      <c r="D576" s="7"/>
      <c r="E576" s="175"/>
      <c r="F576" s="16"/>
    </row>
    <row r="577" spans="1:6" s="5" customFormat="1" ht="15.75" customHeight="1">
      <c r="A577" s="239"/>
      <c r="B577" s="61"/>
      <c r="C577" s="6"/>
      <c r="D577" s="7"/>
      <c r="E577" s="175"/>
      <c r="F577" s="16"/>
    </row>
    <row r="578" spans="1:6" s="5" customFormat="1" ht="15.75" customHeight="1">
      <c r="A578" s="239"/>
      <c r="B578" s="61"/>
      <c r="C578" s="6"/>
      <c r="D578" s="7"/>
      <c r="E578" s="175"/>
      <c r="F578" s="16"/>
    </row>
    <row r="579" spans="1:6" s="5" customFormat="1" ht="15.75" customHeight="1">
      <c r="A579" s="239"/>
      <c r="B579" s="61"/>
      <c r="C579" s="6"/>
      <c r="D579" s="7"/>
      <c r="E579" s="175"/>
      <c r="F579" s="16"/>
    </row>
    <row r="580" spans="1:6" s="5" customFormat="1" ht="15.75" customHeight="1">
      <c r="A580" s="239"/>
      <c r="B580" s="61"/>
      <c r="C580" s="6"/>
      <c r="D580" s="7"/>
      <c r="E580" s="175"/>
      <c r="F580" s="16"/>
    </row>
    <row r="581" spans="1:6" s="5" customFormat="1" ht="15.75" customHeight="1">
      <c r="A581" s="239"/>
      <c r="B581" s="61"/>
      <c r="C581" s="6"/>
      <c r="D581" s="7"/>
      <c r="E581" s="175"/>
      <c r="F581" s="16"/>
    </row>
    <row r="582" spans="1:6" s="5" customFormat="1" ht="15.75" customHeight="1">
      <c r="A582" s="239"/>
      <c r="B582" s="61"/>
      <c r="C582" s="6"/>
      <c r="D582" s="7"/>
      <c r="E582" s="175"/>
      <c r="F582" s="16"/>
    </row>
    <row r="583" spans="1:6" s="5" customFormat="1" ht="15.75" customHeight="1">
      <c r="A583" s="239"/>
      <c r="B583" s="61"/>
      <c r="C583" s="6"/>
      <c r="D583" s="7"/>
      <c r="E583" s="175"/>
      <c r="F583" s="16"/>
    </row>
    <row r="584" spans="1:6" s="5" customFormat="1" ht="15.75" customHeight="1">
      <c r="A584" s="239"/>
      <c r="B584" s="61"/>
      <c r="C584" s="6"/>
      <c r="D584" s="7"/>
      <c r="E584" s="175"/>
      <c r="F584" s="16"/>
    </row>
    <row r="585" spans="1:6" s="5" customFormat="1" ht="15.75" customHeight="1">
      <c r="A585" s="239"/>
      <c r="B585" s="61"/>
      <c r="C585" s="6"/>
      <c r="D585" s="7"/>
      <c r="E585" s="175"/>
      <c r="F585" s="16"/>
    </row>
    <row r="586" spans="1:6" s="5" customFormat="1" ht="15.75" customHeight="1">
      <c r="A586" s="239"/>
      <c r="B586" s="61"/>
      <c r="C586" s="6"/>
      <c r="D586" s="7"/>
      <c r="E586" s="175"/>
      <c r="F586" s="16"/>
    </row>
    <row r="587" spans="1:6" s="5" customFormat="1" ht="15.75" customHeight="1">
      <c r="A587" s="239"/>
      <c r="B587" s="61"/>
      <c r="C587" s="6"/>
      <c r="D587" s="7"/>
      <c r="E587" s="175"/>
      <c r="F587" s="16"/>
    </row>
    <row r="588" spans="1:6" s="5" customFormat="1" ht="15.75" customHeight="1">
      <c r="A588" s="239"/>
      <c r="B588" s="61"/>
      <c r="C588" s="6"/>
      <c r="D588" s="7"/>
      <c r="E588" s="175"/>
      <c r="F588" s="16"/>
    </row>
    <row r="589" spans="1:6" s="5" customFormat="1" ht="15.75" customHeight="1">
      <c r="A589" s="239"/>
      <c r="B589" s="61"/>
      <c r="C589" s="6"/>
      <c r="D589" s="7"/>
      <c r="E589" s="175"/>
      <c r="F589" s="16"/>
    </row>
    <row r="590" spans="1:6" s="5" customFormat="1" ht="15.75" customHeight="1">
      <c r="A590" s="239"/>
      <c r="B590" s="61"/>
      <c r="C590" s="6"/>
      <c r="D590" s="7"/>
      <c r="E590" s="175"/>
      <c r="F590" s="16"/>
    </row>
    <row r="591" spans="1:6" s="5" customFormat="1" ht="15.75" customHeight="1">
      <c r="A591" s="239"/>
      <c r="B591" s="61"/>
      <c r="C591" s="6"/>
      <c r="D591" s="7"/>
      <c r="E591" s="175"/>
      <c r="F591" s="16"/>
    </row>
    <row r="592" spans="1:6" s="5" customFormat="1" ht="15.75" customHeight="1">
      <c r="A592" s="239"/>
      <c r="B592" s="61"/>
      <c r="C592" s="6"/>
      <c r="D592" s="7"/>
      <c r="E592" s="175"/>
      <c r="F592" s="16"/>
    </row>
    <row r="593" spans="1:6" s="5" customFormat="1" ht="15.75" customHeight="1">
      <c r="A593" s="239"/>
      <c r="B593" s="61"/>
      <c r="C593" s="6"/>
      <c r="D593" s="7"/>
      <c r="E593" s="175"/>
      <c r="F593" s="16"/>
    </row>
    <row r="594" spans="1:6" s="5" customFormat="1" ht="15.75" customHeight="1">
      <c r="A594" s="239"/>
      <c r="B594" s="61"/>
      <c r="C594" s="6"/>
      <c r="D594" s="7"/>
      <c r="E594" s="175"/>
      <c r="F594" s="16"/>
    </row>
    <row r="595" spans="1:6" s="5" customFormat="1" ht="15.75" customHeight="1">
      <c r="A595" s="239"/>
      <c r="B595" s="61"/>
      <c r="C595" s="6"/>
      <c r="D595" s="7"/>
      <c r="E595" s="175"/>
      <c r="F595" s="16"/>
    </row>
    <row r="596" spans="1:6" s="5" customFormat="1" ht="15.75" customHeight="1">
      <c r="A596" s="239"/>
      <c r="B596" s="61"/>
      <c r="C596" s="6"/>
      <c r="D596" s="7"/>
      <c r="E596" s="175"/>
      <c r="F596" s="16"/>
    </row>
    <row r="597" spans="1:6" s="5" customFormat="1" ht="15.75" customHeight="1">
      <c r="A597" s="239"/>
      <c r="B597" s="61"/>
      <c r="C597" s="6"/>
      <c r="D597" s="7"/>
      <c r="E597" s="175"/>
      <c r="F597" s="16"/>
    </row>
    <row r="598" spans="1:6" s="5" customFormat="1" ht="15.75" customHeight="1">
      <c r="A598" s="239"/>
      <c r="B598" s="61"/>
      <c r="C598" s="6"/>
      <c r="D598" s="7"/>
      <c r="E598" s="175"/>
      <c r="F598" s="16"/>
    </row>
    <row r="599" spans="1:6" s="5" customFormat="1" ht="15.75" customHeight="1">
      <c r="A599" s="239"/>
      <c r="B599" s="61"/>
      <c r="C599" s="6"/>
      <c r="D599" s="7"/>
      <c r="E599" s="175"/>
      <c r="F599" s="16"/>
    </row>
    <row r="600" spans="1:6" s="5" customFormat="1" ht="15.75" customHeight="1">
      <c r="A600" s="239"/>
      <c r="B600" s="61"/>
      <c r="C600" s="6"/>
      <c r="D600" s="7"/>
      <c r="E600" s="175"/>
      <c r="F600" s="16"/>
    </row>
    <row r="601" spans="1:6" s="5" customFormat="1" ht="15.75" customHeight="1">
      <c r="A601" s="239"/>
      <c r="B601" s="61"/>
      <c r="C601" s="6"/>
      <c r="D601" s="7"/>
      <c r="E601" s="175"/>
      <c r="F601" s="16"/>
    </row>
    <row r="602" spans="1:6" s="5" customFormat="1" ht="15.75" customHeight="1">
      <c r="A602" s="239"/>
      <c r="B602" s="61"/>
      <c r="C602" s="6"/>
      <c r="D602" s="7"/>
      <c r="E602" s="175"/>
      <c r="F602" s="16"/>
    </row>
    <row r="603" spans="1:6" s="5" customFormat="1" ht="15.75" customHeight="1">
      <c r="A603" s="239"/>
      <c r="B603" s="61"/>
      <c r="C603" s="6"/>
      <c r="D603" s="7"/>
      <c r="E603" s="175"/>
      <c r="F603" s="16"/>
    </row>
    <row r="604" spans="1:6" s="5" customFormat="1" ht="15.75" customHeight="1">
      <c r="A604" s="239"/>
      <c r="B604" s="61"/>
      <c r="C604" s="6"/>
      <c r="D604" s="7"/>
      <c r="E604" s="175"/>
      <c r="F604" s="16"/>
    </row>
    <row r="605" spans="1:6" s="5" customFormat="1" ht="15.75" customHeight="1">
      <c r="A605" s="239"/>
      <c r="B605" s="61"/>
      <c r="C605" s="6"/>
      <c r="D605" s="7"/>
      <c r="E605" s="175"/>
      <c r="F605" s="16"/>
    </row>
    <row r="606" spans="1:6" s="5" customFormat="1" ht="15.75" customHeight="1">
      <c r="A606" s="239"/>
      <c r="B606" s="61"/>
      <c r="C606" s="6"/>
      <c r="D606" s="7"/>
      <c r="E606" s="175"/>
      <c r="F606" s="16"/>
    </row>
    <row r="607" spans="1:6" s="5" customFormat="1" ht="15.75" customHeight="1">
      <c r="A607" s="239"/>
      <c r="B607" s="61"/>
      <c r="C607" s="6"/>
      <c r="D607" s="7"/>
      <c r="E607" s="175"/>
      <c r="F607" s="16"/>
    </row>
    <row r="608" spans="1:6" s="5" customFormat="1" ht="15.75" customHeight="1">
      <c r="A608" s="239"/>
      <c r="B608" s="61"/>
      <c r="C608" s="6"/>
      <c r="D608" s="7"/>
      <c r="E608" s="175"/>
      <c r="F608" s="16"/>
    </row>
    <row r="609" spans="1:6" s="5" customFormat="1" ht="15.75" customHeight="1">
      <c r="A609" s="239"/>
      <c r="B609" s="61"/>
      <c r="C609" s="6"/>
      <c r="D609" s="7"/>
      <c r="E609" s="175"/>
      <c r="F609" s="16"/>
    </row>
    <row r="610" spans="1:6" s="5" customFormat="1" ht="15.75" customHeight="1">
      <c r="A610" s="239"/>
      <c r="B610" s="61"/>
      <c r="C610" s="6"/>
      <c r="D610" s="7"/>
      <c r="E610" s="175"/>
      <c r="F610" s="16"/>
    </row>
    <row r="611" spans="1:6" s="5" customFormat="1" ht="15.75" customHeight="1">
      <c r="A611" s="239"/>
      <c r="B611" s="61"/>
      <c r="C611" s="6"/>
      <c r="D611" s="7"/>
      <c r="E611" s="175"/>
      <c r="F611" s="16"/>
    </row>
    <row r="612" spans="1:6" s="5" customFormat="1" ht="15.75" customHeight="1">
      <c r="A612" s="239"/>
      <c r="B612" s="61"/>
      <c r="C612" s="6"/>
      <c r="D612" s="7"/>
      <c r="E612" s="175"/>
      <c r="F612" s="16"/>
    </row>
    <row r="613" spans="1:6" s="5" customFormat="1" ht="15.75" customHeight="1">
      <c r="A613" s="239"/>
      <c r="B613" s="61"/>
      <c r="C613" s="6"/>
      <c r="D613" s="7"/>
      <c r="E613" s="175"/>
      <c r="F613" s="16"/>
    </row>
    <row r="614" spans="1:6" s="5" customFormat="1" ht="15.75" customHeight="1">
      <c r="A614" s="239"/>
      <c r="B614" s="61"/>
      <c r="C614" s="6"/>
      <c r="D614" s="7"/>
      <c r="E614" s="175"/>
      <c r="F614" s="16"/>
    </row>
    <row r="615" spans="1:6" s="5" customFormat="1" ht="15.75" customHeight="1">
      <c r="A615" s="239"/>
      <c r="B615" s="61"/>
      <c r="C615" s="6"/>
      <c r="D615" s="7"/>
      <c r="E615" s="175"/>
      <c r="F615" s="16"/>
    </row>
    <row r="616" spans="1:6" s="5" customFormat="1" ht="15.75" customHeight="1">
      <c r="A616" s="239"/>
      <c r="B616" s="61"/>
      <c r="C616" s="6"/>
      <c r="D616" s="7"/>
      <c r="E616" s="175"/>
      <c r="F616" s="16"/>
    </row>
    <row r="617" spans="1:6" s="5" customFormat="1" ht="15.75" customHeight="1">
      <c r="A617" s="239"/>
      <c r="B617" s="61"/>
      <c r="C617" s="6"/>
      <c r="D617" s="7"/>
      <c r="E617" s="175"/>
      <c r="F617" s="16"/>
    </row>
    <row r="618" spans="1:6" s="5" customFormat="1" ht="15.75" customHeight="1">
      <c r="A618" s="239"/>
      <c r="B618" s="61"/>
      <c r="C618" s="6"/>
      <c r="D618" s="7"/>
      <c r="E618" s="175"/>
      <c r="F618" s="16"/>
    </row>
    <row r="619" spans="1:6" s="5" customFormat="1" ht="15.75" customHeight="1">
      <c r="A619" s="239"/>
      <c r="B619" s="61"/>
      <c r="C619" s="6"/>
      <c r="D619" s="7"/>
      <c r="E619" s="175"/>
      <c r="F619" s="16"/>
    </row>
    <row r="620" spans="1:6" s="5" customFormat="1" ht="15.75" customHeight="1">
      <c r="A620" s="239"/>
      <c r="B620" s="61"/>
      <c r="C620" s="6"/>
      <c r="D620" s="7"/>
      <c r="E620" s="175"/>
      <c r="F620" s="16"/>
    </row>
    <row r="621" spans="1:6" s="5" customFormat="1" ht="15.75" customHeight="1">
      <c r="A621" s="239"/>
      <c r="B621" s="61"/>
      <c r="C621" s="6"/>
      <c r="D621" s="7"/>
      <c r="E621" s="175"/>
      <c r="F621" s="16"/>
    </row>
    <row r="622" spans="1:6" s="5" customFormat="1" ht="15.75" customHeight="1">
      <c r="A622" s="239"/>
      <c r="B622" s="61"/>
      <c r="C622" s="6"/>
      <c r="D622" s="7"/>
      <c r="E622" s="175"/>
      <c r="F622" s="16"/>
    </row>
    <row r="623" spans="1:6" s="5" customFormat="1" ht="15.75" customHeight="1">
      <c r="A623" s="239"/>
      <c r="B623" s="61"/>
      <c r="C623" s="6"/>
      <c r="D623" s="7"/>
      <c r="E623" s="175"/>
      <c r="F623" s="16"/>
    </row>
    <row r="624" spans="1:6" s="5" customFormat="1" ht="15.75" customHeight="1">
      <c r="A624" s="239"/>
      <c r="B624" s="61"/>
      <c r="C624" s="6"/>
      <c r="D624" s="7"/>
      <c r="E624" s="175"/>
      <c r="F624" s="16"/>
    </row>
    <row r="625" spans="1:6" s="5" customFormat="1" ht="15.75" customHeight="1">
      <c r="A625" s="239"/>
      <c r="B625" s="61"/>
      <c r="C625" s="6"/>
      <c r="D625" s="7"/>
      <c r="E625" s="175"/>
      <c r="F625" s="16"/>
    </row>
    <row r="626" spans="1:6" s="5" customFormat="1" ht="15.75" customHeight="1">
      <c r="A626" s="239"/>
      <c r="B626" s="61"/>
      <c r="C626" s="6"/>
      <c r="D626" s="7"/>
      <c r="E626" s="175"/>
      <c r="F626" s="16"/>
    </row>
    <row r="627" spans="1:6" s="5" customFormat="1" ht="15.75" customHeight="1">
      <c r="A627" s="239"/>
      <c r="B627" s="61"/>
      <c r="C627" s="6"/>
      <c r="D627" s="7"/>
      <c r="E627" s="175"/>
      <c r="F627" s="16"/>
    </row>
    <row r="628" spans="1:6" s="5" customFormat="1" ht="15.75" customHeight="1">
      <c r="A628" s="239"/>
      <c r="B628" s="61"/>
      <c r="C628" s="6"/>
      <c r="D628" s="7"/>
      <c r="E628" s="175"/>
      <c r="F628" s="16"/>
    </row>
    <row r="629" spans="1:6" s="5" customFormat="1" ht="15.75" customHeight="1">
      <c r="A629" s="239"/>
      <c r="B629" s="61"/>
      <c r="C629" s="6"/>
      <c r="D629" s="7"/>
      <c r="E629" s="175"/>
      <c r="F629" s="16"/>
    </row>
    <row r="630" spans="1:6" s="5" customFormat="1" ht="15.75" customHeight="1">
      <c r="A630" s="239"/>
      <c r="B630" s="61"/>
      <c r="C630" s="6"/>
      <c r="D630" s="7"/>
      <c r="E630" s="175"/>
      <c r="F630" s="16"/>
    </row>
    <row r="631" spans="1:6" s="5" customFormat="1" ht="15.75" customHeight="1">
      <c r="A631" s="239"/>
      <c r="B631" s="61"/>
      <c r="C631" s="6"/>
      <c r="D631" s="7"/>
      <c r="E631" s="175"/>
      <c r="F631" s="16"/>
    </row>
    <row r="632" spans="1:6" s="5" customFormat="1" ht="15.75" customHeight="1">
      <c r="A632" s="239"/>
      <c r="B632" s="61"/>
      <c r="C632" s="6"/>
      <c r="D632" s="7"/>
      <c r="E632" s="175"/>
      <c r="F632" s="16"/>
    </row>
    <row r="633" spans="1:6" s="5" customFormat="1" ht="15.75" customHeight="1">
      <c r="A633" s="239"/>
      <c r="B633" s="61"/>
      <c r="C633" s="6"/>
      <c r="D633" s="7"/>
      <c r="E633" s="175"/>
      <c r="F633" s="16"/>
    </row>
    <row r="634" spans="1:6" s="5" customFormat="1" ht="15.75" customHeight="1">
      <c r="A634" s="239"/>
      <c r="B634" s="61"/>
      <c r="C634" s="6"/>
      <c r="D634" s="7"/>
      <c r="E634" s="175"/>
      <c r="F634" s="16"/>
    </row>
    <row r="635" spans="1:6" s="5" customFormat="1" ht="15.75" customHeight="1">
      <c r="A635" s="239"/>
      <c r="B635" s="61"/>
      <c r="C635" s="6"/>
      <c r="D635" s="7"/>
      <c r="E635" s="175"/>
      <c r="F635" s="16"/>
    </row>
    <row r="636" spans="1:6" s="5" customFormat="1" ht="15.75" customHeight="1">
      <c r="A636" s="239"/>
      <c r="B636" s="61"/>
      <c r="C636" s="6"/>
      <c r="D636" s="7"/>
      <c r="E636" s="175"/>
      <c r="F636" s="16"/>
    </row>
    <row r="637" spans="1:6" s="5" customFormat="1" ht="15.75" customHeight="1">
      <c r="A637" s="239"/>
      <c r="B637" s="61"/>
      <c r="C637" s="6"/>
      <c r="D637" s="7"/>
      <c r="E637" s="175"/>
      <c r="F637" s="16"/>
    </row>
    <row r="638" spans="1:6" s="5" customFormat="1" ht="15.75" customHeight="1">
      <c r="A638" s="239"/>
      <c r="B638" s="61"/>
      <c r="C638" s="6"/>
      <c r="D638" s="7"/>
      <c r="E638" s="175"/>
      <c r="F638" s="16"/>
    </row>
    <row r="639" spans="1:6" s="5" customFormat="1" ht="15.75" customHeight="1">
      <c r="A639" s="239"/>
      <c r="B639" s="61"/>
      <c r="C639" s="6"/>
      <c r="D639" s="7"/>
      <c r="E639" s="175"/>
      <c r="F639" s="16"/>
    </row>
    <row r="640" spans="1:6" s="5" customFormat="1" ht="15.75" customHeight="1">
      <c r="A640" s="239"/>
      <c r="B640" s="61"/>
      <c r="C640" s="6"/>
      <c r="D640" s="7"/>
      <c r="E640" s="175"/>
      <c r="F640" s="16"/>
    </row>
    <row r="641" spans="1:6" s="5" customFormat="1" ht="15.75" customHeight="1">
      <c r="A641" s="239"/>
      <c r="B641" s="61"/>
      <c r="C641" s="6"/>
      <c r="D641" s="7"/>
      <c r="E641" s="175"/>
      <c r="F641" s="16"/>
    </row>
    <row r="642" spans="1:6" s="5" customFormat="1" ht="15.75" customHeight="1">
      <c r="A642" s="239"/>
      <c r="B642" s="61"/>
      <c r="C642" s="6"/>
      <c r="D642" s="7"/>
      <c r="E642" s="175"/>
      <c r="F642" s="16"/>
    </row>
    <row r="643" spans="1:6" s="5" customFormat="1" ht="15.75" customHeight="1">
      <c r="A643" s="239"/>
      <c r="B643" s="61"/>
      <c r="C643" s="6"/>
      <c r="D643" s="7"/>
      <c r="E643" s="175"/>
      <c r="F643" s="16"/>
    </row>
    <row r="644" spans="1:6" s="5" customFormat="1" ht="15.75" customHeight="1">
      <c r="A644" s="239"/>
      <c r="B644" s="61"/>
      <c r="C644" s="6"/>
      <c r="D644" s="7"/>
      <c r="E644" s="175"/>
      <c r="F644" s="16"/>
    </row>
    <row r="645" spans="1:6" s="5" customFormat="1" ht="15.75" customHeight="1">
      <c r="A645" s="239"/>
      <c r="B645" s="61"/>
      <c r="C645" s="6"/>
      <c r="D645" s="7"/>
      <c r="E645" s="175"/>
      <c r="F645" s="16"/>
    </row>
    <row r="646" spans="1:6" s="5" customFormat="1" ht="15.75" customHeight="1">
      <c r="A646" s="239"/>
      <c r="B646" s="61"/>
      <c r="C646" s="6"/>
      <c r="D646" s="7"/>
      <c r="E646" s="175"/>
      <c r="F646" s="16"/>
    </row>
    <row r="647" spans="1:6" s="5" customFormat="1" ht="15.75" customHeight="1">
      <c r="A647" s="239"/>
      <c r="B647" s="61"/>
      <c r="C647" s="6"/>
      <c r="D647" s="7"/>
      <c r="E647" s="175"/>
      <c r="F647" s="16"/>
    </row>
    <row r="648" spans="1:6" s="5" customFormat="1" ht="15.75" customHeight="1">
      <c r="A648" s="239"/>
      <c r="B648" s="61"/>
      <c r="C648" s="6"/>
      <c r="D648" s="7"/>
      <c r="E648" s="175"/>
      <c r="F648" s="16"/>
    </row>
    <row r="649" spans="1:6" s="5" customFormat="1" ht="15.75" customHeight="1">
      <c r="A649" s="239"/>
      <c r="B649" s="61"/>
      <c r="C649" s="6"/>
      <c r="D649" s="7"/>
      <c r="E649" s="175"/>
      <c r="F649" s="16"/>
    </row>
    <row r="650" spans="1:6" s="5" customFormat="1" ht="15.75" customHeight="1">
      <c r="A650" s="239"/>
      <c r="B650" s="61"/>
      <c r="C650" s="6"/>
      <c r="D650" s="7"/>
      <c r="E650" s="175"/>
      <c r="F650" s="16"/>
    </row>
    <row r="651" spans="1:6" s="5" customFormat="1" ht="15.75" customHeight="1">
      <c r="A651" s="239"/>
      <c r="B651" s="61"/>
      <c r="C651" s="6"/>
      <c r="D651" s="7"/>
      <c r="E651" s="175"/>
      <c r="F651" s="16"/>
    </row>
    <row r="652" spans="1:6" s="5" customFormat="1" ht="15.75" customHeight="1">
      <c r="A652" s="239"/>
      <c r="B652" s="61"/>
      <c r="C652" s="6"/>
      <c r="D652" s="7"/>
      <c r="E652" s="175"/>
      <c r="F652" s="16"/>
    </row>
    <row r="653" spans="1:6" s="5" customFormat="1" ht="15.75" customHeight="1">
      <c r="A653" s="239"/>
      <c r="B653" s="61"/>
      <c r="C653" s="6"/>
      <c r="D653" s="7"/>
      <c r="E653" s="175"/>
      <c r="F653" s="16"/>
    </row>
    <row r="654" spans="1:6" s="5" customFormat="1" ht="15.75" customHeight="1">
      <c r="A654" s="239"/>
      <c r="B654" s="61"/>
      <c r="C654" s="6"/>
      <c r="D654" s="7"/>
      <c r="E654" s="175"/>
      <c r="F654" s="16"/>
    </row>
    <row r="655" spans="1:6" s="5" customFormat="1" ht="15.75" customHeight="1">
      <c r="A655" s="239"/>
      <c r="B655" s="61"/>
      <c r="C655" s="6"/>
      <c r="D655" s="7"/>
      <c r="E655" s="175"/>
      <c r="F655" s="16"/>
    </row>
    <row r="656" spans="1:6" s="5" customFormat="1" ht="15.75" customHeight="1">
      <c r="A656" s="239"/>
      <c r="B656" s="61"/>
      <c r="C656" s="6"/>
      <c r="D656" s="7"/>
      <c r="E656" s="175"/>
      <c r="F656" s="16"/>
    </row>
    <row r="657" spans="1:6" s="5" customFormat="1" ht="15.75" customHeight="1">
      <c r="A657" s="239"/>
      <c r="B657" s="61"/>
      <c r="C657" s="6"/>
      <c r="D657" s="7"/>
      <c r="E657" s="175"/>
      <c r="F657" s="16"/>
    </row>
    <row r="658" spans="1:6" s="5" customFormat="1" ht="15.75" customHeight="1">
      <c r="A658" s="239"/>
      <c r="B658" s="61"/>
      <c r="C658" s="6"/>
      <c r="D658" s="7"/>
      <c r="E658" s="175"/>
      <c r="F658" s="16"/>
    </row>
    <row r="659" spans="1:6" s="5" customFormat="1" ht="15.75" customHeight="1">
      <c r="A659" s="239"/>
      <c r="B659" s="61"/>
      <c r="C659" s="6"/>
      <c r="D659" s="7"/>
      <c r="E659" s="175"/>
      <c r="F659" s="16"/>
    </row>
    <row r="660" spans="1:6" s="5" customFormat="1" ht="15.75" customHeight="1">
      <c r="A660" s="239"/>
      <c r="B660" s="61"/>
      <c r="C660" s="6"/>
      <c r="D660" s="7"/>
      <c r="E660" s="175"/>
      <c r="F660" s="16"/>
    </row>
    <row r="661" spans="1:6" s="5" customFormat="1" ht="15.75" customHeight="1">
      <c r="A661" s="239"/>
      <c r="B661" s="61"/>
      <c r="C661" s="6"/>
      <c r="D661" s="7"/>
      <c r="E661" s="175"/>
      <c r="F661" s="16"/>
    </row>
    <row r="662" spans="1:6" s="5" customFormat="1" ht="15.75" customHeight="1">
      <c r="A662" s="239"/>
      <c r="B662" s="61"/>
      <c r="C662" s="6"/>
      <c r="D662" s="7"/>
      <c r="E662" s="175"/>
      <c r="F662" s="16"/>
    </row>
    <row r="663" spans="1:6" s="5" customFormat="1" ht="15.75" customHeight="1">
      <c r="A663" s="239"/>
      <c r="B663" s="61"/>
      <c r="C663" s="6"/>
      <c r="D663" s="7"/>
      <c r="E663" s="175"/>
      <c r="F663" s="16"/>
    </row>
    <row r="664" spans="1:6" s="5" customFormat="1" ht="15.75" customHeight="1">
      <c r="A664" s="239"/>
      <c r="B664" s="61"/>
      <c r="C664" s="6"/>
      <c r="D664" s="7"/>
      <c r="E664" s="175"/>
      <c r="F664" s="16"/>
    </row>
    <row r="665" spans="1:6" s="5" customFormat="1" ht="15.75" customHeight="1">
      <c r="A665" s="239"/>
      <c r="B665" s="61"/>
      <c r="C665" s="6"/>
      <c r="D665" s="7"/>
      <c r="E665" s="175"/>
      <c r="F665" s="16"/>
    </row>
    <row r="666" spans="1:6" s="5" customFormat="1" ht="15.75" customHeight="1">
      <c r="A666" s="239"/>
      <c r="B666" s="61"/>
      <c r="C666" s="6"/>
      <c r="D666" s="7"/>
      <c r="E666" s="175"/>
      <c r="F666" s="16"/>
    </row>
    <row r="667" spans="1:6" s="5" customFormat="1" ht="15.75" customHeight="1">
      <c r="A667" s="239"/>
      <c r="B667" s="61"/>
      <c r="C667" s="6"/>
      <c r="D667" s="7"/>
      <c r="E667" s="175"/>
      <c r="F667" s="16"/>
    </row>
    <row r="668" spans="1:6" s="5" customFormat="1" ht="15.75" customHeight="1">
      <c r="A668" s="239"/>
      <c r="B668" s="61"/>
      <c r="C668" s="6"/>
      <c r="D668" s="7"/>
      <c r="E668" s="175"/>
      <c r="F668" s="16"/>
    </row>
    <row r="669" spans="1:6" s="5" customFormat="1" ht="15.75" customHeight="1">
      <c r="A669" s="239"/>
      <c r="B669" s="61"/>
      <c r="C669" s="6"/>
      <c r="D669" s="7"/>
      <c r="E669" s="175"/>
      <c r="F669" s="16"/>
    </row>
    <row r="670" spans="1:6" s="5" customFormat="1" ht="15.75" customHeight="1">
      <c r="A670" s="239"/>
      <c r="B670" s="61"/>
      <c r="C670" s="6"/>
      <c r="D670" s="7"/>
      <c r="E670" s="175"/>
      <c r="F670" s="16"/>
    </row>
    <row r="671" spans="1:6" s="5" customFormat="1" ht="15.75" customHeight="1">
      <c r="A671" s="239"/>
      <c r="B671" s="61"/>
      <c r="C671" s="6"/>
      <c r="D671" s="7"/>
      <c r="E671" s="175"/>
      <c r="F671" s="16"/>
    </row>
    <row r="672" spans="1:6" s="5" customFormat="1" ht="15.75" customHeight="1">
      <c r="A672" s="239"/>
      <c r="B672" s="61"/>
      <c r="C672" s="6"/>
      <c r="D672" s="7"/>
      <c r="E672" s="175"/>
      <c r="F672" s="16"/>
    </row>
    <row r="673" spans="1:6" s="5" customFormat="1" ht="15.75" customHeight="1">
      <c r="A673" s="239"/>
      <c r="B673" s="61"/>
      <c r="C673" s="6"/>
      <c r="D673" s="7"/>
      <c r="E673" s="175"/>
      <c r="F673" s="16"/>
    </row>
    <row r="674" spans="1:6" s="5" customFormat="1" ht="15.75" customHeight="1">
      <c r="A674" s="239"/>
      <c r="B674" s="61"/>
      <c r="C674" s="6"/>
      <c r="D674" s="7"/>
      <c r="E674" s="175"/>
      <c r="F674" s="16"/>
    </row>
    <row r="675" spans="1:6" s="5" customFormat="1" ht="15.75" customHeight="1">
      <c r="A675" s="239"/>
      <c r="B675" s="61"/>
      <c r="C675" s="6"/>
      <c r="D675" s="7"/>
      <c r="E675" s="175"/>
      <c r="F675" s="16"/>
    </row>
    <row r="676" spans="1:6" s="5" customFormat="1" ht="15.75" customHeight="1">
      <c r="A676" s="239"/>
      <c r="B676" s="61"/>
      <c r="C676" s="6"/>
      <c r="D676" s="7"/>
      <c r="E676" s="175"/>
      <c r="F676" s="16"/>
    </row>
    <row r="677" spans="1:6" s="5" customFormat="1" ht="15.75" customHeight="1">
      <c r="A677" s="239"/>
      <c r="B677" s="61"/>
      <c r="C677" s="6"/>
      <c r="D677" s="7"/>
      <c r="E677" s="175"/>
      <c r="F677" s="16"/>
    </row>
    <row r="678" spans="1:6" s="5" customFormat="1" ht="15.75" customHeight="1">
      <c r="A678" s="239"/>
      <c r="B678" s="61"/>
      <c r="C678" s="6"/>
      <c r="D678" s="7"/>
      <c r="E678" s="175"/>
      <c r="F678" s="16"/>
    </row>
    <row r="679" spans="1:6" s="5" customFormat="1" ht="15.75" customHeight="1">
      <c r="A679" s="239"/>
      <c r="B679" s="61"/>
      <c r="C679" s="6"/>
      <c r="D679" s="7"/>
      <c r="E679" s="175"/>
      <c r="F679" s="16"/>
    </row>
    <row r="680" spans="1:6" s="5" customFormat="1" ht="15.75" customHeight="1">
      <c r="A680" s="239"/>
      <c r="B680" s="61"/>
      <c r="C680" s="6"/>
      <c r="D680" s="7"/>
      <c r="E680" s="175"/>
      <c r="F680" s="16"/>
    </row>
    <row r="681" spans="1:6" s="5" customFormat="1" ht="15.75" customHeight="1">
      <c r="A681" s="239"/>
      <c r="B681" s="61"/>
      <c r="C681" s="6"/>
      <c r="D681" s="7"/>
      <c r="E681" s="175"/>
      <c r="F681" s="16"/>
    </row>
    <row r="682" spans="1:6" s="5" customFormat="1" ht="15.75" customHeight="1">
      <c r="A682" s="239"/>
      <c r="B682" s="61"/>
      <c r="C682" s="6"/>
      <c r="D682" s="7"/>
      <c r="E682" s="175"/>
      <c r="F682" s="16"/>
    </row>
    <row r="683" spans="1:6" s="5" customFormat="1" ht="15.75" customHeight="1">
      <c r="A683" s="239"/>
      <c r="B683" s="61"/>
      <c r="C683" s="6"/>
      <c r="D683" s="7"/>
      <c r="E683" s="175"/>
      <c r="F683" s="16"/>
    </row>
    <row r="684" spans="1:6" s="5" customFormat="1" ht="15.75" customHeight="1">
      <c r="A684" s="239"/>
      <c r="B684" s="61"/>
      <c r="C684" s="6"/>
      <c r="D684" s="7"/>
      <c r="E684" s="175"/>
      <c r="F684" s="16"/>
    </row>
    <row r="685" spans="1:6" s="5" customFormat="1" ht="15.75" customHeight="1">
      <c r="A685" s="239"/>
      <c r="B685" s="61"/>
      <c r="C685" s="6"/>
      <c r="D685" s="7"/>
      <c r="E685" s="175"/>
      <c r="F685" s="16"/>
    </row>
    <row r="686" spans="1:6" s="5" customFormat="1" ht="15.75" customHeight="1">
      <c r="A686" s="239"/>
      <c r="B686" s="61"/>
      <c r="C686" s="6"/>
      <c r="D686" s="7"/>
      <c r="E686" s="175"/>
      <c r="F686" s="16"/>
    </row>
    <row r="687" spans="1:6" s="5" customFormat="1" ht="15.75" customHeight="1">
      <c r="A687" s="239"/>
      <c r="B687" s="61"/>
      <c r="C687" s="6"/>
      <c r="D687" s="7"/>
      <c r="E687" s="175"/>
      <c r="F687" s="16"/>
    </row>
    <row r="688" spans="1:6" s="5" customFormat="1" ht="15.75" customHeight="1">
      <c r="A688" s="239"/>
      <c r="B688" s="61"/>
      <c r="C688" s="6"/>
      <c r="D688" s="7"/>
      <c r="E688" s="175"/>
      <c r="F688" s="16"/>
    </row>
    <row r="689" spans="1:6" s="5" customFormat="1" ht="15.75" customHeight="1">
      <c r="A689" s="239"/>
      <c r="B689" s="61"/>
      <c r="C689" s="6"/>
      <c r="D689" s="7"/>
      <c r="E689" s="175"/>
      <c r="F689" s="16"/>
    </row>
    <row r="690" spans="1:6" s="5" customFormat="1" ht="15.75" customHeight="1">
      <c r="A690" s="239"/>
      <c r="B690" s="61"/>
      <c r="C690" s="6"/>
      <c r="D690" s="7"/>
      <c r="E690" s="175"/>
      <c r="F690" s="16"/>
    </row>
    <row r="691" spans="1:6" s="5" customFormat="1" ht="15.75" customHeight="1">
      <c r="A691" s="239"/>
      <c r="B691" s="61"/>
      <c r="C691" s="6"/>
      <c r="D691" s="7"/>
      <c r="E691" s="175"/>
      <c r="F691" s="16"/>
    </row>
    <row r="692" spans="1:6" s="5" customFormat="1" ht="15.75" customHeight="1">
      <c r="A692" s="239"/>
      <c r="B692" s="61"/>
      <c r="C692" s="6"/>
      <c r="D692" s="7"/>
      <c r="E692" s="175"/>
      <c r="F692" s="16"/>
    </row>
    <row r="693" spans="1:6" s="5" customFormat="1" ht="15.75" customHeight="1">
      <c r="A693" s="239"/>
      <c r="B693" s="61"/>
      <c r="C693" s="6"/>
      <c r="D693" s="7"/>
      <c r="E693" s="175"/>
      <c r="F693" s="16"/>
    </row>
    <row r="694" spans="1:6" s="5" customFormat="1" ht="15.75" customHeight="1">
      <c r="A694" s="239"/>
      <c r="B694" s="61"/>
      <c r="C694" s="6"/>
      <c r="D694" s="7"/>
      <c r="E694" s="175"/>
      <c r="F694" s="16"/>
    </row>
    <row r="695" spans="1:6" s="5" customFormat="1" ht="15.75" customHeight="1">
      <c r="A695" s="239"/>
      <c r="B695" s="61"/>
      <c r="C695" s="6"/>
      <c r="D695" s="7"/>
      <c r="E695" s="175"/>
      <c r="F695" s="16"/>
    </row>
    <row r="696" spans="1:6" s="5" customFormat="1" ht="15.75" customHeight="1">
      <c r="A696" s="239"/>
      <c r="B696" s="61"/>
      <c r="C696" s="6"/>
      <c r="D696" s="7"/>
      <c r="E696" s="175"/>
      <c r="F696" s="16"/>
    </row>
    <row r="697" spans="1:6" s="5" customFormat="1" ht="15.75" customHeight="1">
      <c r="A697" s="239"/>
      <c r="B697" s="61"/>
      <c r="C697" s="6"/>
      <c r="D697" s="7"/>
      <c r="E697" s="175"/>
      <c r="F697" s="16"/>
    </row>
    <row r="698" spans="1:6" s="5" customFormat="1" ht="15.75" customHeight="1">
      <c r="A698" s="239"/>
      <c r="B698" s="61"/>
      <c r="C698" s="6"/>
      <c r="D698" s="7"/>
      <c r="E698" s="175"/>
      <c r="F698" s="16"/>
    </row>
    <row r="699" spans="1:6" s="5" customFormat="1" ht="15.75" customHeight="1">
      <c r="A699" s="239"/>
      <c r="B699" s="61"/>
      <c r="C699" s="6"/>
      <c r="D699" s="7"/>
      <c r="E699" s="175"/>
      <c r="F699" s="16"/>
    </row>
    <row r="700" spans="1:6" s="5" customFormat="1" ht="15.75" customHeight="1">
      <c r="A700" s="239"/>
      <c r="B700" s="61"/>
      <c r="C700" s="6"/>
      <c r="D700" s="7"/>
      <c r="E700" s="175"/>
      <c r="F700" s="16"/>
    </row>
    <row r="701" spans="1:6" s="5" customFormat="1" ht="15.75" customHeight="1">
      <c r="A701" s="239"/>
      <c r="B701" s="61"/>
      <c r="C701" s="6"/>
      <c r="D701" s="7"/>
      <c r="E701" s="175"/>
      <c r="F701" s="16"/>
    </row>
  </sheetData>
  <sheetProtection/>
  <autoFilter ref="A7:F117"/>
  <mergeCells count="32">
    <mergeCell ref="B90:F90"/>
    <mergeCell ref="B95:F95"/>
    <mergeCell ref="B64:F64"/>
    <mergeCell ref="B83:F83"/>
    <mergeCell ref="B85:F85"/>
    <mergeCell ref="B88:F88"/>
    <mergeCell ref="B101:F101"/>
    <mergeCell ref="B104:F104"/>
    <mergeCell ref="B107:F107"/>
    <mergeCell ref="B110:F110"/>
    <mergeCell ref="B6:B7"/>
    <mergeCell ref="B8:F8"/>
    <mergeCell ref="B2:F2"/>
    <mergeCell ref="B37:F37"/>
    <mergeCell ref="B1:F1"/>
    <mergeCell ref="B3:F3"/>
    <mergeCell ref="B4:F4"/>
    <mergeCell ref="B5:F5"/>
    <mergeCell ref="B114:F114"/>
    <mergeCell ref="B11:F11"/>
    <mergeCell ref="B16:E16"/>
    <mergeCell ref="B22:F22"/>
    <mergeCell ref="B27:F27"/>
    <mergeCell ref="B32:F32"/>
    <mergeCell ref="B38:F38"/>
    <mergeCell ref="B41:F41"/>
    <mergeCell ref="B43:F43"/>
    <mergeCell ref="B54:F54"/>
    <mergeCell ref="B115:F115"/>
    <mergeCell ref="B116:F116"/>
    <mergeCell ref="B117:F117"/>
    <mergeCell ref="B119:F119"/>
  </mergeCells>
  <printOptions/>
  <pageMargins left="0.7" right="0.7" top="0.75" bottom="0.75" header="0.3" footer="0.3"/>
  <pageSetup horizontalDpi="600" verticalDpi="600" orientation="portrait" paperSize="9" scale="50" r:id="rId2"/>
  <rowBreaks count="1" manualBreakCount="1">
    <brk id="63" min="1" max="5" man="1"/>
  </rowBreaks>
  <colBreaks count="1" manualBreakCount="1">
    <brk id="1" max="70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38"/>
  <sheetViews>
    <sheetView view="pageBreakPreview" zoomScale="70" zoomScaleNormal="75" zoomScaleSheetLayoutView="70" zoomScalePageLayoutView="0" workbookViewId="0" topLeftCell="A1">
      <selection activeCell="A33" sqref="A33:J33"/>
    </sheetView>
  </sheetViews>
  <sheetFormatPr defaultColWidth="10.00390625" defaultRowHeight="12.75"/>
  <cols>
    <col min="1" max="1" width="36.875" style="17" customWidth="1"/>
    <col min="2" max="2" width="11.625" style="18" customWidth="1"/>
    <col min="3" max="3" width="9.75390625" style="18" customWidth="1"/>
    <col min="4" max="4" width="9.75390625" style="19" customWidth="1"/>
    <col min="5" max="5" width="9.75390625" style="20" customWidth="1"/>
    <col min="6" max="6" width="4.25390625" style="20" customWidth="1"/>
    <col min="7" max="7" width="41.25390625" style="20" customWidth="1"/>
    <col min="8" max="8" width="9.75390625" style="21" customWidth="1"/>
    <col min="9" max="9" width="9.75390625" style="19" customWidth="1"/>
    <col min="10" max="10" width="9.75390625" style="22" customWidth="1"/>
    <col min="11" max="12" width="6.25390625" style="20" customWidth="1"/>
    <col min="13" max="13" width="2.125" style="20" customWidth="1"/>
    <col min="14" max="14" width="4.125" style="20" customWidth="1"/>
    <col min="15" max="15" width="4.875" style="20" customWidth="1"/>
    <col min="16" max="16" width="5.625" style="20" customWidth="1"/>
    <col min="17" max="17" width="5.25390625" style="20" customWidth="1"/>
    <col min="18" max="18" width="10.375" style="20" customWidth="1"/>
    <col min="19" max="19" width="11.25390625" style="20" customWidth="1"/>
    <col min="20" max="16384" width="10.00390625" style="20" customWidth="1"/>
  </cols>
  <sheetData>
    <row r="1" spans="1:12" s="25" customFormat="1" ht="15.75" customHeight="1">
      <c r="A1" s="301" t="s">
        <v>71</v>
      </c>
      <c r="B1" s="301"/>
      <c r="C1" s="301"/>
      <c r="D1" s="301"/>
      <c r="E1" s="301"/>
      <c r="F1" s="301"/>
      <c r="G1" s="301"/>
      <c r="H1" s="301"/>
      <c r="I1" s="301"/>
      <c r="J1" s="301"/>
      <c r="K1" s="23"/>
      <c r="L1" s="24"/>
    </row>
    <row r="2" spans="1:12" s="25" customFormat="1" ht="15.75" customHeight="1">
      <c r="A2" s="302" t="s">
        <v>72</v>
      </c>
      <c r="B2" s="302"/>
      <c r="C2" s="302"/>
      <c r="D2" s="302"/>
      <c r="E2" s="302"/>
      <c r="F2" s="302"/>
      <c r="G2" s="302"/>
      <c r="H2" s="302"/>
      <c r="I2" s="302"/>
      <c r="J2" s="302"/>
      <c r="K2" s="27"/>
      <c r="L2" s="26"/>
    </row>
    <row r="3" spans="1:12" ht="15.75" customHeight="1">
      <c r="A3" s="303" t="s">
        <v>187</v>
      </c>
      <c r="B3" s="303"/>
      <c r="C3" s="303"/>
      <c r="D3" s="303"/>
      <c r="E3" s="303"/>
      <c r="F3" s="303"/>
      <c r="G3" s="303"/>
      <c r="H3" s="303"/>
      <c r="I3" s="303"/>
      <c r="J3" s="303"/>
      <c r="K3" s="27"/>
      <c r="L3" s="26"/>
    </row>
    <row r="4" spans="1:12" ht="15.75" customHeight="1">
      <c r="A4" s="187" t="s">
        <v>73</v>
      </c>
      <c r="B4" s="188"/>
      <c r="C4" s="189"/>
      <c r="E4" s="190"/>
      <c r="F4" s="191"/>
      <c r="G4" s="26"/>
      <c r="H4" s="192"/>
      <c r="I4" s="193"/>
      <c r="J4" s="194"/>
      <c r="K4" s="27"/>
      <c r="L4" s="26"/>
    </row>
    <row r="5" spans="1:12" ht="54" customHeight="1">
      <c r="A5" s="304" t="s">
        <v>185</v>
      </c>
      <c r="B5" s="305"/>
      <c r="C5" s="305"/>
      <c r="D5" s="305"/>
      <c r="E5" s="305"/>
      <c r="F5" s="305"/>
      <c r="G5" s="305"/>
      <c r="H5" s="305"/>
      <c r="I5" s="305"/>
      <c r="J5" s="305"/>
      <c r="K5" s="27"/>
      <c r="L5" s="26"/>
    </row>
    <row r="6" spans="5:12" ht="15.75" customHeight="1">
      <c r="E6" s="28"/>
      <c r="F6" s="28"/>
      <c r="G6" s="29"/>
      <c r="H6" s="30"/>
      <c r="I6" s="31"/>
      <c r="J6" s="163"/>
      <c r="K6" s="27"/>
      <c r="L6" s="26"/>
    </row>
    <row r="7" spans="1:12" ht="37.5" customHeight="1">
      <c r="A7" s="165" t="s">
        <v>74</v>
      </c>
      <c r="B7" s="32" t="s">
        <v>75</v>
      </c>
      <c r="C7" s="33" t="s">
        <v>76</v>
      </c>
      <c r="D7" s="34" t="s">
        <v>77</v>
      </c>
      <c r="E7" s="196"/>
      <c r="F7" s="35" t="s">
        <v>78</v>
      </c>
      <c r="G7" s="36" t="s">
        <v>79</v>
      </c>
      <c r="H7" s="32" t="s">
        <v>80</v>
      </c>
      <c r="K7" s="27"/>
      <c r="L7" s="26"/>
    </row>
    <row r="8" spans="1:12" ht="15.75" customHeight="1">
      <c r="A8" s="216" t="s">
        <v>81</v>
      </c>
      <c r="B8" s="217">
        <v>30</v>
      </c>
      <c r="C8" s="218" t="s">
        <v>82</v>
      </c>
      <c r="D8" s="219">
        <v>730.25</v>
      </c>
      <c r="E8" s="197"/>
      <c r="F8" s="227">
        <v>1</v>
      </c>
      <c r="G8" s="228" t="s">
        <v>83</v>
      </c>
      <c r="H8" s="229">
        <v>1.02</v>
      </c>
      <c r="K8" s="27"/>
      <c r="L8" s="26"/>
    </row>
    <row r="9" spans="1:12" ht="15.75" customHeight="1">
      <c r="A9" s="220" t="s">
        <v>84</v>
      </c>
      <c r="B9" s="221">
        <v>40</v>
      </c>
      <c r="C9" s="222" t="s">
        <v>82</v>
      </c>
      <c r="D9" s="223">
        <v>815.72</v>
      </c>
      <c r="E9" s="197"/>
      <c r="F9" s="230">
        <v>2</v>
      </c>
      <c r="G9" s="231" t="s">
        <v>85</v>
      </c>
      <c r="H9" s="232">
        <v>6</v>
      </c>
      <c r="K9" s="27"/>
      <c r="L9" s="26"/>
    </row>
    <row r="10" spans="1:12" ht="15.75" customHeight="1">
      <c r="A10" s="220" t="s">
        <v>86</v>
      </c>
      <c r="B10" s="222">
        <v>50</v>
      </c>
      <c r="C10" s="222" t="s">
        <v>82</v>
      </c>
      <c r="D10" s="223">
        <v>832.02</v>
      </c>
      <c r="E10" s="197"/>
      <c r="F10" s="230">
        <v>3</v>
      </c>
      <c r="G10" s="231" t="s">
        <v>87</v>
      </c>
      <c r="H10" s="232">
        <v>5</v>
      </c>
      <c r="K10" s="27"/>
      <c r="L10" s="26"/>
    </row>
    <row r="11" spans="1:12" ht="15.75" customHeight="1">
      <c r="A11" s="220" t="s">
        <v>88</v>
      </c>
      <c r="B11" s="222">
        <v>60</v>
      </c>
      <c r="C11" s="222" t="s">
        <v>82</v>
      </c>
      <c r="D11" s="223">
        <v>902.84</v>
      </c>
      <c r="E11" s="197"/>
      <c r="F11" s="230">
        <v>4</v>
      </c>
      <c r="G11" s="231" t="s">
        <v>165</v>
      </c>
      <c r="H11" s="232">
        <v>1.15</v>
      </c>
      <c r="K11" s="27"/>
      <c r="L11" s="26"/>
    </row>
    <row r="12" spans="1:12" ht="15.75" customHeight="1">
      <c r="A12" s="220" t="s">
        <v>89</v>
      </c>
      <c r="B12" s="222">
        <v>70</v>
      </c>
      <c r="C12" s="222" t="s">
        <v>82</v>
      </c>
      <c r="D12" s="223">
        <v>1001.61</v>
      </c>
      <c r="E12" s="197"/>
      <c r="F12" s="230">
        <v>5</v>
      </c>
      <c r="G12" s="231" t="s">
        <v>90</v>
      </c>
      <c r="H12" s="232">
        <v>6</v>
      </c>
      <c r="K12" s="27"/>
      <c r="L12" s="26"/>
    </row>
    <row r="13" spans="1:12" ht="15.75" customHeight="1">
      <c r="A13" s="220" t="s">
        <v>91</v>
      </c>
      <c r="B13" s="222">
        <v>80</v>
      </c>
      <c r="C13" s="222" t="s">
        <v>92</v>
      </c>
      <c r="D13" s="223">
        <v>1072.64</v>
      </c>
      <c r="E13" s="197"/>
      <c r="F13" s="230">
        <v>6</v>
      </c>
      <c r="G13" s="231" t="s">
        <v>93</v>
      </c>
      <c r="H13" s="232">
        <v>0.25</v>
      </c>
      <c r="K13" s="27"/>
      <c r="L13" s="26"/>
    </row>
    <row r="14" spans="1:8" ht="15.75" customHeight="1">
      <c r="A14" s="220" t="s">
        <v>94</v>
      </c>
      <c r="B14" s="222">
        <v>90</v>
      </c>
      <c r="C14" s="222" t="s">
        <v>92</v>
      </c>
      <c r="D14" s="223">
        <v>1157.66</v>
      </c>
      <c r="E14" s="197"/>
      <c r="F14" s="230">
        <v>7</v>
      </c>
      <c r="G14" s="231" t="s">
        <v>95</v>
      </c>
      <c r="H14" s="232">
        <v>2.5</v>
      </c>
    </row>
    <row r="15" spans="1:12" ht="15.75" customHeight="1">
      <c r="A15" s="220" t="s">
        <v>96</v>
      </c>
      <c r="B15" s="222">
        <v>100</v>
      </c>
      <c r="C15" s="222" t="s">
        <v>92</v>
      </c>
      <c r="D15" s="223">
        <v>1232.4</v>
      </c>
      <c r="E15" s="197"/>
      <c r="F15" s="230">
        <v>8</v>
      </c>
      <c r="G15" s="231" t="s">
        <v>179</v>
      </c>
      <c r="H15" s="232">
        <v>0.2</v>
      </c>
      <c r="K15" s="27"/>
      <c r="L15" s="26"/>
    </row>
    <row r="16" spans="1:12" ht="15.75" customHeight="1">
      <c r="A16" s="220" t="s">
        <v>97</v>
      </c>
      <c r="B16" s="222">
        <v>110</v>
      </c>
      <c r="C16" s="222" t="s">
        <v>92</v>
      </c>
      <c r="D16" s="223">
        <v>1307</v>
      </c>
      <c r="E16" s="197"/>
      <c r="F16" s="230">
        <v>9</v>
      </c>
      <c r="G16" s="231" t="s">
        <v>98</v>
      </c>
      <c r="H16" s="232">
        <v>0.3</v>
      </c>
      <c r="K16" s="27"/>
      <c r="L16" s="26"/>
    </row>
    <row r="17" spans="1:12" ht="15.75" customHeight="1">
      <c r="A17" s="220" t="s">
        <v>99</v>
      </c>
      <c r="B17" s="222">
        <v>120</v>
      </c>
      <c r="C17" s="222" t="s">
        <v>92</v>
      </c>
      <c r="D17" s="223">
        <v>1376.87</v>
      </c>
      <c r="E17" s="197"/>
      <c r="F17" s="230">
        <v>10</v>
      </c>
      <c r="G17" s="231" t="s">
        <v>100</v>
      </c>
      <c r="H17" s="232">
        <v>0.5</v>
      </c>
      <c r="K17" s="27"/>
      <c r="L17" s="26"/>
    </row>
    <row r="18" spans="1:12" ht="15.75" customHeight="1">
      <c r="A18" s="220" t="s">
        <v>101</v>
      </c>
      <c r="B18" s="222">
        <v>130</v>
      </c>
      <c r="C18" s="222" t="s">
        <v>92</v>
      </c>
      <c r="D18" s="223">
        <v>1443.55</v>
      </c>
      <c r="E18" s="197"/>
      <c r="F18" s="230">
        <v>11</v>
      </c>
      <c r="G18" s="231" t="s">
        <v>102</v>
      </c>
      <c r="H18" s="232">
        <v>0.5</v>
      </c>
      <c r="K18" s="27"/>
      <c r="L18" s="26"/>
    </row>
    <row r="19" spans="1:12" ht="15.75" customHeight="1">
      <c r="A19" s="220" t="s">
        <v>103</v>
      </c>
      <c r="B19" s="222">
        <v>140</v>
      </c>
      <c r="C19" s="222" t="s">
        <v>92</v>
      </c>
      <c r="D19" s="223">
        <v>1508.94</v>
      </c>
      <c r="E19" s="197"/>
      <c r="F19" s="230">
        <v>12</v>
      </c>
      <c r="G19" s="231" t="s">
        <v>104</v>
      </c>
      <c r="H19" s="232">
        <v>0.1</v>
      </c>
      <c r="K19" s="27"/>
      <c r="L19" s="26"/>
    </row>
    <row r="20" spans="1:12" ht="15.75" customHeight="1">
      <c r="A20" s="220" t="s">
        <v>105</v>
      </c>
      <c r="B20" s="222">
        <v>150</v>
      </c>
      <c r="C20" s="222" t="s">
        <v>92</v>
      </c>
      <c r="D20" s="223">
        <v>1580.49</v>
      </c>
      <c r="E20" s="197"/>
      <c r="F20" s="230">
        <v>13</v>
      </c>
      <c r="G20" s="231" t="s">
        <v>106</v>
      </c>
      <c r="H20" s="233">
        <v>0.3</v>
      </c>
      <c r="K20" s="27"/>
      <c r="L20" s="26"/>
    </row>
    <row r="21" spans="1:12" ht="15.75" customHeight="1">
      <c r="A21" s="220" t="s">
        <v>107</v>
      </c>
      <c r="B21" s="222">
        <v>160</v>
      </c>
      <c r="C21" s="222" t="s">
        <v>92</v>
      </c>
      <c r="D21" s="223">
        <v>1637.74</v>
      </c>
      <c r="E21" s="197"/>
      <c r="F21" s="230">
        <v>14</v>
      </c>
      <c r="G21" s="231" t="s">
        <v>108</v>
      </c>
      <c r="H21" s="233">
        <v>0.3</v>
      </c>
      <c r="K21" s="27"/>
      <c r="L21" s="26"/>
    </row>
    <row r="22" spans="1:12" ht="15.75" customHeight="1">
      <c r="A22" s="220" t="s">
        <v>109</v>
      </c>
      <c r="B22" s="222">
        <v>170</v>
      </c>
      <c r="C22" s="222" t="s">
        <v>92</v>
      </c>
      <c r="D22" s="223">
        <v>1715.0915599999998</v>
      </c>
      <c r="E22" s="197"/>
      <c r="F22" s="234">
        <v>15</v>
      </c>
      <c r="G22" s="235" t="s">
        <v>110</v>
      </c>
      <c r="H22" s="236">
        <v>0.3</v>
      </c>
      <c r="K22" s="27"/>
      <c r="L22" s="26"/>
    </row>
    <row r="23" spans="1:12" ht="15.75" customHeight="1">
      <c r="A23" s="220" t="s">
        <v>111</v>
      </c>
      <c r="B23" s="222">
        <v>180</v>
      </c>
      <c r="C23" s="222" t="s">
        <v>92</v>
      </c>
      <c r="D23" s="223">
        <v>1783.23</v>
      </c>
      <c r="E23" s="197"/>
      <c r="F23" s="197"/>
      <c r="G23" s="37"/>
      <c r="H23" s="38"/>
      <c r="I23" s="39"/>
      <c r="J23" s="39"/>
      <c r="K23" s="27"/>
      <c r="L23" s="26"/>
    </row>
    <row r="24" spans="1:12" ht="15.75" customHeight="1">
      <c r="A24" s="220" t="s">
        <v>112</v>
      </c>
      <c r="B24" s="222">
        <v>190</v>
      </c>
      <c r="C24" s="222" t="s">
        <v>92</v>
      </c>
      <c r="D24" s="223">
        <v>1850.55</v>
      </c>
      <c r="E24" s="197"/>
      <c r="F24" s="197"/>
      <c r="G24" s="37"/>
      <c r="H24" s="20"/>
      <c r="I24" s="20"/>
      <c r="J24" s="20"/>
      <c r="K24" s="27"/>
      <c r="L24" s="26"/>
    </row>
    <row r="25" spans="1:12" ht="15.75" customHeight="1">
      <c r="A25" s="224" t="s">
        <v>113</v>
      </c>
      <c r="B25" s="225">
        <v>200</v>
      </c>
      <c r="C25" s="225" t="s">
        <v>92</v>
      </c>
      <c r="D25" s="226">
        <v>1910.51</v>
      </c>
      <c r="E25" s="197"/>
      <c r="F25" s="197"/>
      <c r="G25" s="37"/>
      <c r="H25" s="30"/>
      <c r="I25" s="27"/>
      <c r="J25" s="163"/>
      <c r="L25" s="26"/>
    </row>
    <row r="26" spans="1:10" s="41" customFormat="1" ht="15.75" customHeight="1">
      <c r="A26" s="17"/>
      <c r="B26" s="18"/>
      <c r="C26" s="18"/>
      <c r="D26" s="19"/>
      <c r="E26" s="40"/>
      <c r="F26" s="40"/>
      <c r="G26" s="40"/>
      <c r="H26" s="30"/>
      <c r="I26" s="31"/>
      <c r="J26" s="164"/>
    </row>
    <row r="27" spans="1:10" s="41" customFormat="1" ht="15.75" customHeight="1">
      <c r="A27" s="17"/>
      <c r="B27" s="18"/>
      <c r="C27" s="18"/>
      <c r="D27" s="19"/>
      <c r="E27" s="42"/>
      <c r="F27" s="42"/>
      <c r="G27" s="42"/>
      <c r="H27" s="43"/>
      <c r="I27" s="44"/>
      <c r="J27" s="164"/>
    </row>
    <row r="28" spans="1:10" s="45" customFormat="1" ht="15.75" customHeight="1">
      <c r="A28" s="309" t="s">
        <v>114</v>
      </c>
      <c r="B28" s="309"/>
      <c r="C28" s="309"/>
      <c r="D28" s="309"/>
      <c r="E28" s="309"/>
      <c r="F28" s="309"/>
      <c r="G28" s="309"/>
      <c r="H28" s="309"/>
      <c r="I28" s="309"/>
      <c r="J28" s="309"/>
    </row>
    <row r="29" spans="1:10" s="45" customFormat="1" ht="15.75" customHeight="1">
      <c r="A29" s="309" t="s">
        <v>180</v>
      </c>
      <c r="B29" s="309"/>
      <c r="C29" s="309"/>
      <c r="D29" s="309"/>
      <c r="E29" s="309"/>
      <c r="F29" s="309"/>
      <c r="G29" s="309"/>
      <c r="H29" s="309"/>
      <c r="I29" s="309"/>
      <c r="J29" s="309"/>
    </row>
    <row r="30" spans="1:10" s="45" customFormat="1" ht="15.75" customHeight="1">
      <c r="A30" s="300" t="s">
        <v>176</v>
      </c>
      <c r="B30" s="300"/>
      <c r="C30" s="300"/>
      <c r="D30" s="300"/>
      <c r="E30" s="300"/>
      <c r="F30" s="300"/>
      <c r="G30" s="300"/>
      <c r="H30" s="300"/>
      <c r="I30" s="300"/>
      <c r="J30" s="300"/>
    </row>
    <row r="31" spans="1:10" s="45" customFormat="1" ht="15.75" customHeight="1">
      <c r="A31" s="300" t="s">
        <v>182</v>
      </c>
      <c r="B31" s="300"/>
      <c r="C31" s="300"/>
      <c r="D31" s="300"/>
      <c r="E31" s="300"/>
      <c r="F31" s="300"/>
      <c r="G31" s="300"/>
      <c r="H31" s="300"/>
      <c r="I31" s="300"/>
      <c r="J31" s="300"/>
    </row>
    <row r="32" spans="1:10" s="45" customFormat="1" ht="15.75" customHeight="1">
      <c r="A32" s="284" t="s">
        <v>177</v>
      </c>
      <c r="B32" s="284"/>
      <c r="C32" s="284"/>
      <c r="D32" s="284"/>
      <c r="E32" s="284"/>
      <c r="F32" s="284"/>
      <c r="G32" s="284"/>
      <c r="H32" s="284"/>
      <c r="I32" s="284"/>
      <c r="J32" s="284"/>
    </row>
    <row r="33" spans="1:10" s="45" customFormat="1" ht="15.75" customHeight="1">
      <c r="A33" s="308" t="s">
        <v>178</v>
      </c>
      <c r="B33" s="308"/>
      <c r="C33" s="308"/>
      <c r="D33" s="308"/>
      <c r="E33" s="308"/>
      <c r="F33" s="308"/>
      <c r="G33" s="308"/>
      <c r="H33" s="308"/>
      <c r="I33" s="308"/>
      <c r="J33" s="308"/>
    </row>
    <row r="34" spans="1:10" s="45" customFormat="1" ht="15.75" customHeigh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</row>
    <row r="35" spans="1:10" s="46" customFormat="1" ht="15.75" customHeight="1">
      <c r="A35" s="306" t="s">
        <v>210</v>
      </c>
      <c r="B35" s="307"/>
      <c r="C35" s="307"/>
      <c r="D35" s="307"/>
      <c r="E35" s="307"/>
      <c r="F35" s="307"/>
      <c r="G35" s="307"/>
      <c r="H35" s="307"/>
      <c r="I35" s="307"/>
      <c r="J35" s="307"/>
    </row>
    <row r="36" spans="1:19" s="46" customFormat="1" ht="14.25">
      <c r="A36" s="47"/>
      <c r="B36" s="48"/>
      <c r="C36" s="49"/>
      <c r="D36" s="50"/>
      <c r="E36" s="51"/>
      <c r="F36" s="51"/>
      <c r="G36" s="51"/>
      <c r="H36" s="52"/>
      <c r="I36" s="51"/>
      <c r="J36" s="53"/>
      <c r="K36" s="54"/>
      <c r="L36" s="54"/>
      <c r="M36" s="54"/>
      <c r="N36" s="54"/>
      <c r="O36" s="54"/>
      <c r="P36" s="54"/>
      <c r="Q36" s="54"/>
      <c r="R36" s="54"/>
      <c r="S36" s="54"/>
    </row>
    <row r="37" spans="1:19" s="46" customFormat="1" ht="15">
      <c r="A37" s="55"/>
      <c r="B37" s="56"/>
      <c r="C37" s="57"/>
      <c r="D37" s="58"/>
      <c r="E37" s="51"/>
      <c r="F37" s="51"/>
      <c r="G37" s="51"/>
      <c r="H37" s="52"/>
      <c r="I37" s="51"/>
      <c r="J37" s="53"/>
      <c r="K37" s="54"/>
      <c r="L37" s="54"/>
      <c r="M37" s="54"/>
      <c r="N37" s="54"/>
      <c r="O37" s="54"/>
      <c r="P37" s="54"/>
      <c r="Q37" s="54"/>
      <c r="R37" s="54"/>
      <c r="S37" s="54"/>
    </row>
    <row r="38" spans="1:4" ht="12.75">
      <c r="A38" s="59"/>
      <c r="B38" s="60"/>
      <c r="C38" s="49"/>
      <c r="D38" s="50"/>
    </row>
  </sheetData>
  <sheetProtection/>
  <mergeCells count="11">
    <mergeCell ref="A35:J35"/>
    <mergeCell ref="A33:J33"/>
    <mergeCell ref="A29:J29"/>
    <mergeCell ref="A28:J28"/>
    <mergeCell ref="A30:J30"/>
    <mergeCell ref="A31:J31"/>
    <mergeCell ref="A32:J32"/>
    <mergeCell ref="A1:J1"/>
    <mergeCell ref="A2:J2"/>
    <mergeCell ref="A3:J3"/>
    <mergeCell ref="A5:J5"/>
  </mergeCells>
  <printOptions/>
  <pageMargins left="0.2" right="0.21" top="0.19" bottom="0.23" header="0.16" footer="0.19"/>
  <pageSetup fitToHeight="1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 Ksionz (RW-RUS/G)</dc:creator>
  <cp:keywords/>
  <dc:description/>
  <cp:lastModifiedBy>Владелец</cp:lastModifiedBy>
  <cp:lastPrinted>2014-05-05T09:03:15Z</cp:lastPrinted>
  <dcterms:created xsi:type="dcterms:W3CDTF">2013-09-18T12:22:03Z</dcterms:created>
  <dcterms:modified xsi:type="dcterms:W3CDTF">2014-06-03T10:27:18Z</dcterms:modified>
  <cp:category/>
  <cp:version/>
  <cp:contentType/>
  <cp:contentStatus/>
</cp:coreProperties>
</file>